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zošit pre poslancov\2024\"/>
    </mc:Choice>
  </mc:AlternateContent>
  <bookViews>
    <workbookView xWindow="0" yWindow="0" windowWidth="28800" windowHeight="11295" activeTab="1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I54" i="1"/>
  <c r="H54" i="1"/>
  <c r="I41" i="2" l="1"/>
  <c r="J41" i="2"/>
  <c r="I28" i="2"/>
  <c r="J28" i="2"/>
  <c r="H28" i="2"/>
  <c r="H24" i="2"/>
  <c r="J24" i="2"/>
  <c r="I24" i="2"/>
  <c r="G81" i="2"/>
  <c r="J72" i="2"/>
  <c r="I72" i="2"/>
  <c r="G66" i="2"/>
  <c r="G62" i="2"/>
  <c r="G58" i="2"/>
  <c r="G50" i="2"/>
  <c r="I46" i="2"/>
  <c r="J46" i="2"/>
  <c r="H46" i="2"/>
  <c r="G46" i="2"/>
  <c r="F46" i="2"/>
  <c r="G44" i="2"/>
  <c r="G41" i="2"/>
  <c r="F41" i="2"/>
  <c r="F35" i="2"/>
  <c r="G35" i="2"/>
  <c r="G24" i="2"/>
  <c r="F54" i="1" l="1"/>
  <c r="F43" i="1"/>
  <c r="J27" i="1"/>
  <c r="I27" i="1"/>
  <c r="H27" i="1"/>
  <c r="G27" i="1"/>
  <c r="F27" i="1"/>
  <c r="J43" i="1"/>
  <c r="J101" i="2" l="1"/>
  <c r="I101" i="2"/>
  <c r="H41" i="2"/>
  <c r="H35" i="2"/>
  <c r="H101" i="2"/>
  <c r="G147" i="2" l="1"/>
  <c r="H66" i="2" l="1"/>
  <c r="I66" i="2"/>
  <c r="J66" i="2"/>
  <c r="J114" i="2" l="1"/>
  <c r="J96" i="2"/>
  <c r="J81" i="2"/>
  <c r="J58" i="2"/>
  <c r="I43" i="1" l="1"/>
  <c r="H139" i="2"/>
  <c r="H114" i="2"/>
  <c r="I96" i="2"/>
  <c r="H96" i="2"/>
  <c r="I81" i="2"/>
  <c r="H81" i="2"/>
  <c r="F81" i="2"/>
  <c r="I58" i="2"/>
  <c r="H58" i="2"/>
  <c r="H118" i="2" s="1"/>
  <c r="F24" i="2"/>
  <c r="H43" i="1"/>
  <c r="G43" i="1"/>
</calcChain>
</file>

<file path=xl/sharedStrings.xml><?xml version="1.0" encoding="utf-8"?>
<sst xmlns="http://schemas.openxmlformats.org/spreadsheetml/2006/main" count="206" uniqueCount="122">
  <si>
    <t>Text</t>
  </si>
  <si>
    <t xml:space="preserve">návrh </t>
  </si>
  <si>
    <t>KZ</t>
  </si>
  <si>
    <t xml:space="preserve">rozpočet </t>
  </si>
  <si>
    <t xml:space="preserve">Bežný rozpočet </t>
  </si>
  <si>
    <t xml:space="preserve">Príjmy </t>
  </si>
  <si>
    <t>Podielové dane zo ŠR</t>
  </si>
  <si>
    <t>Dane za tovary a služby</t>
  </si>
  <si>
    <t>Príjmy z vlastníctva</t>
  </si>
  <si>
    <t>Administratívne poplatky a iné popl.</t>
  </si>
  <si>
    <t xml:space="preserve">iné nedaňové príjmy  /vratky, dobropisy, refundácie / </t>
  </si>
  <si>
    <t xml:space="preserve">Tuzemské bežné granty a trasfery </t>
  </si>
  <si>
    <t xml:space="preserve">s p o l u </t>
  </si>
  <si>
    <t>schválený</t>
  </si>
  <si>
    <t xml:space="preserve">Finančné operácie </t>
  </si>
  <si>
    <t xml:space="preserve">Príjmové operácie </t>
  </si>
  <si>
    <t>v tom : 453 - zostatok prostr.z predch.rokov</t>
  </si>
  <si>
    <t>z fondu opráv</t>
  </si>
  <si>
    <t xml:space="preserve"> </t>
  </si>
  <si>
    <t>454- prevod prostriedkov z peňažných fondov</t>
  </si>
  <si>
    <t>spolu</t>
  </si>
  <si>
    <t xml:space="preserve">Výdavkové operácie </t>
  </si>
  <si>
    <t>v tom: 820 splácanie istín</t>
  </si>
  <si>
    <t>ŠFRB</t>
  </si>
  <si>
    <t xml:space="preserve">ostatné úvery </t>
  </si>
  <si>
    <t xml:space="preserve">dexia kom </t>
  </si>
  <si>
    <t xml:space="preserve">Rekonštrukcia chodníkov </t>
  </si>
  <si>
    <t>Bežné výdavky</t>
  </si>
  <si>
    <t>návrh  2024</t>
  </si>
  <si>
    <t>funkč.klas</t>
  </si>
  <si>
    <t>01.</t>
  </si>
  <si>
    <t xml:space="preserve">Všeobecne verejné služby </t>
  </si>
  <si>
    <t>01.1.1.</t>
  </si>
  <si>
    <t xml:space="preserve">Výkonné a zákonodarné orgány </t>
  </si>
  <si>
    <t>z toho :</t>
  </si>
  <si>
    <t>obecný úrad</t>
  </si>
  <si>
    <t>správa obce</t>
  </si>
  <si>
    <t xml:space="preserve">volení funkcionári </t>
  </si>
  <si>
    <t>hlavný kontrolór</t>
  </si>
  <si>
    <t xml:space="preserve">v tom: </t>
  </si>
  <si>
    <t>610 mzdy</t>
  </si>
  <si>
    <t xml:space="preserve">610 mzdy </t>
  </si>
  <si>
    <t>620 odvody</t>
  </si>
  <si>
    <t xml:space="preserve">630 tovary a služby </t>
  </si>
  <si>
    <t>640 bežné transfery</t>
  </si>
  <si>
    <t>01.1.2.</t>
  </si>
  <si>
    <t xml:space="preserve">Finančné a rozpočtové záležitosti </t>
  </si>
  <si>
    <t xml:space="preserve">v tom:  630 tovary a služby </t>
  </si>
  <si>
    <t>650 - ostatné náklady s úverom</t>
  </si>
  <si>
    <t>01.7.0.</t>
  </si>
  <si>
    <t>Transakcie verejného dlhu</t>
  </si>
  <si>
    <t>650 Splácanie úrokov</t>
  </si>
  <si>
    <t>02.2.</t>
  </si>
  <si>
    <t xml:space="preserve">civilná ochrana </t>
  </si>
  <si>
    <t>03.2.</t>
  </si>
  <si>
    <t xml:space="preserve">ochrana pred požiarmi </t>
  </si>
  <si>
    <t>630 tovary a služby</t>
  </si>
  <si>
    <t>04.5.1.</t>
  </si>
  <si>
    <t xml:space="preserve">cestná doprava </t>
  </si>
  <si>
    <t>04.7.3.</t>
  </si>
  <si>
    <t xml:space="preserve">cestovný ruch </t>
  </si>
  <si>
    <t>05.1.</t>
  </si>
  <si>
    <t xml:space="preserve">nakladanie s odpadmi </t>
  </si>
  <si>
    <t>05.3.</t>
  </si>
  <si>
    <t xml:space="preserve">znižovanie znečistenia </t>
  </si>
  <si>
    <t>630 služby</t>
  </si>
  <si>
    <t>06.1.0.</t>
  </si>
  <si>
    <t xml:space="preserve">rozvoj bývania </t>
  </si>
  <si>
    <t>06.2.0.</t>
  </si>
  <si>
    <t xml:space="preserve">rozvoj obcí </t>
  </si>
  <si>
    <t>06.4.0.</t>
  </si>
  <si>
    <t xml:space="preserve">verejné osvetlenie </t>
  </si>
  <si>
    <t xml:space="preserve">materiál </t>
  </si>
  <si>
    <t xml:space="preserve">energie </t>
  </si>
  <si>
    <t>08.1.0.</t>
  </si>
  <si>
    <t>rekreačná a športové služby</t>
  </si>
  <si>
    <t>08.2.0.</t>
  </si>
  <si>
    <t xml:space="preserve">630 tovay a služby </t>
  </si>
  <si>
    <t>08.3.0.</t>
  </si>
  <si>
    <t xml:space="preserve">vysielacie a vydavateľské služby </t>
  </si>
  <si>
    <t>8.4.0.</t>
  </si>
  <si>
    <t xml:space="preserve">náboženské a iné spoločenské služby </t>
  </si>
  <si>
    <t>09.</t>
  </si>
  <si>
    <t>Vzdelávanie- spolu</t>
  </si>
  <si>
    <t>09.1.1.</t>
  </si>
  <si>
    <t xml:space="preserve">predprimárne vzdelávanie </t>
  </si>
  <si>
    <t>Školská jedáleň</t>
  </si>
  <si>
    <t xml:space="preserve">10. </t>
  </si>
  <si>
    <t xml:space="preserve">Sociálne zabezpečenie </t>
  </si>
  <si>
    <t>10.2.0.</t>
  </si>
  <si>
    <t xml:space="preserve">Staroba </t>
  </si>
  <si>
    <t>doplatok stravy</t>
  </si>
  <si>
    <t>72f</t>
  </si>
  <si>
    <t>celkovo</t>
  </si>
  <si>
    <t>návrh</t>
  </si>
  <si>
    <t>Kapitálový rozpočet</t>
  </si>
  <si>
    <t xml:space="preserve">Kapitálové granty a transfery </t>
  </si>
  <si>
    <t>Výdavky</t>
  </si>
  <si>
    <t>čerpanie</t>
  </si>
  <si>
    <t xml:space="preserve">príjmy z majetku - Daň z nehnuteľnosti </t>
  </si>
  <si>
    <t>3AC1</t>
  </si>
  <si>
    <t xml:space="preserve">čerpanie </t>
  </si>
  <si>
    <t xml:space="preserve">Bankové úvery -krátkodobé </t>
  </si>
  <si>
    <t>návrh  2025</t>
  </si>
  <si>
    <t xml:space="preserve">640 bežné transfery </t>
  </si>
  <si>
    <t>k 31.12.2023</t>
  </si>
  <si>
    <t>schválený rozpočet</t>
  </si>
  <si>
    <t xml:space="preserve">513-  Bankové úvery -dlodobé </t>
  </si>
  <si>
    <t>schválený rozpočet 2023</t>
  </si>
  <si>
    <t>návrh  2026</t>
  </si>
  <si>
    <t>všeobecné verejné služby - voľby</t>
  </si>
  <si>
    <t>1AG1</t>
  </si>
  <si>
    <t>11H</t>
  </si>
  <si>
    <t xml:space="preserve">631 tovary a služby </t>
  </si>
  <si>
    <t>rozpočet</t>
  </si>
  <si>
    <t xml:space="preserve">hojdačka </t>
  </si>
  <si>
    <t>PD dom smútku</t>
  </si>
  <si>
    <t xml:space="preserve">Všeobecná pracovná oblasť </t>
  </si>
  <si>
    <t xml:space="preserve">dotácia </t>
  </si>
  <si>
    <t>1AC1</t>
  </si>
  <si>
    <t>Rozpočet obce Vieska nad Žitavou na roky 2024 - 2026</t>
  </si>
  <si>
    <t>Rozpočet obce Vieska nad Žitavou na roky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</si>
</sst>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scheme val="minor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4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/>
    <xf numFmtId="0" fontId="4" fillId="0" borderId="0" xfId="0" applyFont="1"/>
    <xf numFmtId="0" fontId="1" fillId="0" borderId="13" xfId="0" applyFont="1" applyBorder="1"/>
    <xf numFmtId="0" fontId="4" fillId="0" borderId="13" xfId="0" applyFont="1" applyBorder="1"/>
    <xf numFmtId="0" fontId="4" fillId="2" borderId="13" xfId="0" applyFont="1" applyFill="1" applyBorder="1"/>
    <xf numFmtId="0" fontId="1" fillId="0" borderId="13" xfId="0" applyFont="1" applyBorder="1" applyAlignment="1">
      <alignment wrapText="1" shrinkToFit="1"/>
    </xf>
    <xf numFmtId="0" fontId="1" fillId="0" borderId="14" xfId="0" applyFont="1" applyBorder="1"/>
    <xf numFmtId="0" fontId="1" fillId="0" borderId="15" xfId="0" applyFont="1" applyBorder="1" applyAlignment="1">
      <alignment shrinkToFit="1"/>
    </xf>
    <xf numFmtId="0" fontId="1" fillId="0" borderId="15" xfId="0" applyFont="1" applyBorder="1" applyAlignment="1"/>
    <xf numFmtId="0" fontId="5" fillId="0" borderId="16" xfId="0" applyFont="1" applyBorder="1" applyAlignment="1"/>
    <xf numFmtId="0" fontId="5" fillId="0" borderId="15" xfId="0" applyFont="1" applyBorder="1" applyAlignment="1">
      <alignment shrinkToFit="1"/>
    </xf>
    <xf numFmtId="0" fontId="5" fillId="0" borderId="15" xfId="0" applyFont="1" applyBorder="1" applyAlignment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4" fillId="3" borderId="13" xfId="0" applyFont="1" applyFill="1" applyBorder="1"/>
    <xf numFmtId="0" fontId="1" fillId="0" borderId="0" xfId="0" applyFont="1" applyBorder="1"/>
    <xf numFmtId="0" fontId="1" fillId="0" borderId="6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4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4" fillId="0" borderId="12" xfId="0" applyFont="1" applyBorder="1"/>
    <xf numFmtId="0" fontId="1" fillId="0" borderId="18" xfId="0" applyFont="1" applyBorder="1"/>
    <xf numFmtId="49" fontId="1" fillId="0" borderId="13" xfId="0" applyNumberFormat="1" applyFont="1" applyBorder="1"/>
    <xf numFmtId="0" fontId="1" fillId="0" borderId="14" xfId="0" applyFont="1" applyBorder="1" applyAlignment="1"/>
    <xf numFmtId="0" fontId="1" fillId="0" borderId="16" xfId="0" applyFont="1" applyBorder="1" applyAlignment="1"/>
    <xf numFmtId="49" fontId="1" fillId="0" borderId="0" xfId="0" applyNumberFormat="1" applyFont="1" applyBorder="1"/>
    <xf numFmtId="0" fontId="6" fillId="3" borderId="13" xfId="0" applyFont="1" applyFill="1" applyBorder="1"/>
    <xf numFmtId="0" fontId="1" fillId="0" borderId="15" xfId="0" applyFont="1" applyBorder="1"/>
    <xf numFmtId="0" fontId="1" fillId="2" borderId="13" xfId="0" applyFont="1" applyFill="1" applyBorder="1"/>
    <xf numFmtId="49" fontId="1" fillId="3" borderId="13" xfId="0" applyNumberFormat="1" applyFont="1" applyFill="1" applyBorder="1"/>
    <xf numFmtId="0" fontId="1" fillId="0" borderId="0" xfId="0" applyFont="1" applyBorder="1" applyAlignment="1"/>
    <xf numFmtId="0" fontId="1" fillId="2" borderId="0" xfId="0" applyFont="1" applyFill="1"/>
    <xf numFmtId="0" fontId="4" fillId="2" borderId="0" xfId="0" applyFont="1" applyFill="1"/>
    <xf numFmtId="0" fontId="1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1" fillId="2" borderId="9" xfId="0" applyFont="1" applyFill="1" applyBorder="1"/>
    <xf numFmtId="0" fontId="4" fillId="2" borderId="9" xfId="0" applyFont="1" applyFill="1" applyBorder="1" applyAlignment="1">
      <alignment wrapText="1"/>
    </xf>
    <xf numFmtId="0" fontId="1" fillId="2" borderId="11" xfId="0" applyFont="1" applyFill="1" applyBorder="1"/>
    <xf numFmtId="0" fontId="4" fillId="2" borderId="11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10" xfId="0" applyFont="1" applyFill="1" applyBorder="1"/>
    <xf numFmtId="0" fontId="1" fillId="2" borderId="0" xfId="0" applyFont="1" applyFill="1" applyBorder="1"/>
    <xf numFmtId="2" fontId="1" fillId="2" borderId="9" xfId="0" applyNumberFormat="1" applyFont="1" applyFill="1" applyBorder="1"/>
    <xf numFmtId="0" fontId="1" fillId="2" borderId="12" xfId="0" applyFont="1" applyFill="1" applyBorder="1"/>
    <xf numFmtId="0" fontId="1" fillId="2" borderId="4" xfId="0" applyFont="1" applyFill="1" applyBorder="1"/>
    <xf numFmtId="0" fontId="1" fillId="2" borderId="18" xfId="0" applyFont="1" applyFill="1" applyBorder="1"/>
    <xf numFmtId="0" fontId="1" fillId="4" borderId="13" xfId="0" applyFont="1" applyFill="1" applyBorder="1"/>
    <xf numFmtId="0" fontId="1" fillId="4" borderId="15" xfId="0" applyFont="1" applyFill="1" applyBorder="1"/>
    <xf numFmtId="2" fontId="4" fillId="4" borderId="13" xfId="0" applyNumberFormat="1" applyFont="1" applyFill="1" applyBorder="1"/>
    <xf numFmtId="0" fontId="1" fillId="2" borderId="7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2" fontId="1" fillId="2" borderId="13" xfId="0" applyNumberFormat="1" applyFont="1" applyFill="1" applyBorder="1"/>
    <xf numFmtId="14" fontId="1" fillId="2" borderId="9" xfId="0" applyNumberFormat="1" applyFont="1" applyFill="1" applyBorder="1"/>
    <xf numFmtId="0" fontId="7" fillId="2" borderId="0" xfId="0" applyFont="1" applyFill="1"/>
    <xf numFmtId="0" fontId="1" fillId="4" borderId="5" xfId="0" applyFont="1" applyFill="1" applyBorder="1"/>
    <xf numFmtId="0" fontId="7" fillId="2" borderId="5" xfId="0" applyFont="1" applyFill="1" applyBorder="1" applyAlignment="1">
      <alignment shrinkToFit="1"/>
    </xf>
    <xf numFmtId="0" fontId="1" fillId="2" borderId="6" xfId="0" applyFont="1" applyFill="1" applyBorder="1" applyAlignment="1"/>
    <xf numFmtId="0" fontId="1" fillId="2" borderId="17" xfId="0" applyFont="1" applyFill="1" applyBorder="1" applyAlignment="1">
      <alignment shrinkToFit="1"/>
    </xf>
    <xf numFmtId="0" fontId="1" fillId="2" borderId="14" xfId="0" applyFont="1" applyFill="1" applyBorder="1" applyAlignment="1"/>
    <xf numFmtId="2" fontId="4" fillId="4" borderId="9" xfId="0" applyNumberFormat="1" applyFont="1" applyFill="1" applyBorder="1"/>
    <xf numFmtId="0" fontId="7" fillId="2" borderId="15" xfId="0" applyFont="1" applyFill="1" applyBorder="1"/>
    <xf numFmtId="16" fontId="1" fillId="2" borderId="9" xfId="0" applyNumberFormat="1" applyFont="1" applyFill="1" applyBorder="1"/>
    <xf numFmtId="0" fontId="7" fillId="4" borderId="15" xfId="0" applyFont="1" applyFill="1" applyBorder="1"/>
    <xf numFmtId="0" fontId="7" fillId="2" borderId="13" xfId="0" applyFont="1" applyFill="1" applyBorder="1"/>
    <xf numFmtId="0" fontId="1" fillId="2" borderId="16" xfId="0" applyFont="1" applyFill="1" applyBorder="1" applyAlignment="1"/>
    <xf numFmtId="0" fontId="1" fillId="4" borderId="9" xfId="0" applyFont="1" applyFill="1" applyBorder="1"/>
    <xf numFmtId="14" fontId="1" fillId="4" borderId="9" xfId="0" applyNumberFormat="1" applyFont="1" applyFill="1" applyBorder="1"/>
    <xf numFmtId="0" fontId="1" fillId="4" borderId="14" xfId="0" applyFont="1" applyFill="1" applyBorder="1" applyAlignment="1"/>
    <xf numFmtId="0" fontId="0" fillId="4" borderId="16" xfId="0" applyFill="1" applyBorder="1" applyAlignment="1"/>
    <xf numFmtId="0" fontId="7" fillId="4" borderId="13" xfId="0" applyFont="1" applyFill="1" applyBorder="1"/>
    <xf numFmtId="2" fontId="4" fillId="2" borderId="9" xfId="0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1" fillId="2" borderId="17" xfId="0" applyFont="1" applyFill="1" applyBorder="1"/>
    <xf numFmtId="2" fontId="1" fillId="2" borderId="17" xfId="0" applyNumberFormat="1" applyFont="1" applyFill="1" applyBorder="1"/>
    <xf numFmtId="164" fontId="1" fillId="2" borderId="4" xfId="0" applyNumberFormat="1" applyFont="1" applyFill="1" applyBorder="1" applyAlignment="1">
      <alignment shrinkToFit="1"/>
    </xf>
    <xf numFmtId="0" fontId="0" fillId="0" borderId="4" xfId="0" applyBorder="1" applyAlignment="1"/>
    <xf numFmtId="2" fontId="4" fillId="4" borderId="18" xfId="0" applyNumberFormat="1" applyFont="1" applyFill="1" applyBorder="1"/>
    <xf numFmtId="2" fontId="4" fillId="4" borderId="5" xfId="0" applyNumberFormat="1" applyFont="1" applyFill="1" applyBorder="1"/>
    <xf numFmtId="0" fontId="7" fillId="2" borderId="0" xfId="0" applyFont="1" applyFill="1" applyAlignment="1">
      <alignment wrapText="1"/>
    </xf>
    <xf numFmtId="0" fontId="4" fillId="4" borderId="15" xfId="0" applyFont="1" applyFill="1" applyBorder="1"/>
    <xf numFmtId="0" fontId="4" fillId="2" borderId="7" xfId="0" applyFont="1" applyFill="1" applyBorder="1"/>
    <xf numFmtId="0" fontId="7" fillId="2" borderId="7" xfId="0" applyFont="1" applyFill="1" applyBorder="1"/>
    <xf numFmtId="2" fontId="4" fillId="2" borderId="5" xfId="0" applyNumberFormat="1" applyFont="1" applyFill="1" applyBorder="1"/>
    <xf numFmtId="0" fontId="7" fillId="2" borderId="0" xfId="0" applyFont="1" applyFill="1" applyBorder="1"/>
    <xf numFmtId="14" fontId="1" fillId="4" borderId="13" xfId="0" applyNumberFormat="1" applyFont="1" applyFill="1" applyBorder="1" applyAlignment="1">
      <alignment shrinkToFit="1"/>
    </xf>
    <xf numFmtId="0" fontId="1" fillId="3" borderId="9" xfId="0" applyFont="1" applyFill="1" applyBorder="1"/>
    <xf numFmtId="2" fontId="1" fillId="3" borderId="9" xfId="0" applyNumberFormat="1" applyFont="1" applyFill="1" applyBorder="1"/>
    <xf numFmtId="0" fontId="1" fillId="3" borderId="11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49" fontId="1" fillId="2" borderId="0" xfId="0" applyNumberFormat="1" applyFont="1" applyFill="1" applyBorder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/>
    <xf numFmtId="0" fontId="8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8" fillId="0" borderId="11" xfId="0" applyFont="1" applyBorder="1" applyAlignment="1">
      <alignment horizontal="center" wrapText="1"/>
    </xf>
    <xf numFmtId="3" fontId="1" fillId="0" borderId="13" xfId="0" applyNumberFormat="1" applyFont="1" applyBorder="1"/>
    <xf numFmtId="3" fontId="1" fillId="3" borderId="9" xfId="0" applyNumberFormat="1" applyFont="1" applyFill="1" applyBorder="1"/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  <xf numFmtId="16" fontId="1" fillId="2" borderId="0" xfId="0" applyNumberFormat="1" applyFont="1" applyFill="1"/>
    <xf numFmtId="2" fontId="1" fillId="0" borderId="13" xfId="0" applyNumberFormat="1" applyFont="1" applyBorder="1"/>
    <xf numFmtId="2" fontId="1" fillId="2" borderId="5" xfId="0" applyNumberFormat="1" applyFont="1" applyFill="1" applyBorder="1"/>
    <xf numFmtId="0" fontId="1" fillId="4" borderId="7" xfId="0" applyFont="1" applyFill="1" applyBorder="1"/>
    <xf numFmtId="0" fontId="4" fillId="4" borderId="7" xfId="0" applyFont="1" applyFill="1" applyBorder="1"/>
    <xf numFmtId="0" fontId="7" fillId="4" borderId="7" xfId="0" applyFont="1" applyFill="1" applyBorder="1"/>
    <xf numFmtId="0" fontId="4" fillId="2" borderId="0" xfId="0" applyFont="1" applyFill="1" applyBorder="1"/>
    <xf numFmtId="16" fontId="1" fillId="2" borderId="5" xfId="0" applyNumberFormat="1" applyFont="1" applyFill="1" applyBorder="1"/>
    <xf numFmtId="0" fontId="1" fillId="2" borderId="0" xfId="0" applyFont="1" applyFill="1" applyAlignment="1"/>
    <xf numFmtId="0" fontId="9" fillId="3" borderId="9" xfId="0" applyFont="1" applyFill="1" applyBorder="1"/>
    <xf numFmtId="0" fontId="9" fillId="3" borderId="19" xfId="0" applyFont="1" applyFill="1" applyBorder="1"/>
    <xf numFmtId="0" fontId="9" fillId="3" borderId="0" xfId="0" applyFont="1" applyFill="1" applyBorder="1"/>
    <xf numFmtId="2" fontId="9" fillId="3" borderId="9" xfId="0" applyNumberFormat="1" applyFont="1" applyFill="1" applyBorder="1"/>
    <xf numFmtId="0" fontId="9" fillId="2" borderId="0" xfId="0" applyFont="1" applyFill="1"/>
    <xf numFmtId="0" fontId="1" fillId="0" borderId="16" xfId="0" applyFont="1" applyBorder="1" applyAlignment="1"/>
    <xf numFmtId="0" fontId="1" fillId="2" borderId="6" xfId="0" applyFont="1" applyFill="1" applyBorder="1" applyAlignment="1"/>
    <xf numFmtId="0" fontId="1" fillId="2" borderId="17" xfId="0" applyFont="1" applyFill="1" applyBorder="1" applyAlignment="1"/>
    <xf numFmtId="0" fontId="1" fillId="0" borderId="5" xfId="0" applyFont="1" applyBorder="1" applyAlignment="1">
      <alignment wrapText="1"/>
    </xf>
    <xf numFmtId="14" fontId="1" fillId="4" borderId="13" xfId="0" applyNumberFormat="1" applyFont="1" applyFill="1" applyBorder="1"/>
    <xf numFmtId="2" fontId="1" fillId="4" borderId="13" xfId="0" applyNumberFormat="1" applyFont="1" applyFill="1" applyBorder="1"/>
    <xf numFmtId="0" fontId="7" fillId="2" borderId="5" xfId="0" applyFont="1" applyFill="1" applyBorder="1"/>
    <xf numFmtId="0" fontId="10" fillId="4" borderId="13" xfId="0" applyFont="1" applyFill="1" applyBorder="1"/>
    <xf numFmtId="0" fontId="10" fillId="4" borderId="15" xfId="0" applyFont="1" applyFill="1" applyBorder="1"/>
    <xf numFmtId="0" fontId="11" fillId="4" borderId="15" xfId="0" applyFont="1" applyFill="1" applyBorder="1"/>
    <xf numFmtId="2" fontId="10" fillId="4" borderId="13" xfId="0" applyNumberFormat="1" applyFont="1" applyFill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/>
    <xf numFmtId="0" fontId="4" fillId="4" borderId="14" xfId="0" applyFont="1" applyFill="1" applyBorder="1"/>
    <xf numFmtId="0" fontId="1" fillId="4" borderId="16" xfId="0" applyFont="1" applyFill="1" applyBorder="1"/>
    <xf numFmtId="0" fontId="7" fillId="2" borderId="14" xfId="0" applyFont="1" applyFill="1" applyBorder="1"/>
    <xf numFmtId="0" fontId="7" fillId="2" borderId="16" xfId="0" applyFont="1" applyFill="1" applyBorder="1"/>
    <xf numFmtId="2" fontId="6" fillId="4" borderId="13" xfId="0" applyNumberFormat="1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14" fontId="1" fillId="2" borderId="0" xfId="0" applyNumberFormat="1" applyFont="1" applyFill="1" applyBorder="1" applyAlignment="1">
      <alignment shrinkToFit="1"/>
    </xf>
    <xf numFmtId="14" fontId="1" fillId="2" borderId="15" xfId="0" applyNumberFormat="1" applyFont="1" applyFill="1" applyBorder="1" applyAlignment="1">
      <alignment shrinkToFit="1"/>
    </xf>
    <xf numFmtId="0" fontId="4" fillId="2" borderId="15" xfId="0" applyFont="1" applyFill="1" applyBorder="1"/>
    <xf numFmtId="2" fontId="4" fillId="2" borderId="13" xfId="0" applyNumberFormat="1" applyFont="1" applyFill="1" applyBorder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3" borderId="16" xfId="0" applyFont="1" applyFill="1" applyBorder="1" applyAlignment="1"/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0" fontId="5" fillId="0" borderId="16" xfId="0" applyFont="1" applyBorder="1" applyAlignment="1"/>
    <xf numFmtId="0" fontId="5" fillId="0" borderId="16" xfId="0" applyFont="1" applyBorder="1" applyAlignment="1">
      <alignment shrinkToFit="1"/>
    </xf>
    <xf numFmtId="0" fontId="1" fillId="0" borderId="17" xfId="0" applyFont="1" applyBorder="1" applyAlignment="1"/>
    <xf numFmtId="0" fontId="1" fillId="0" borderId="18" xfId="0" applyFont="1" applyBorder="1" applyAlignment="1"/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17" xfId="0" applyFont="1" applyFill="1" applyBorder="1" applyAlignment="1"/>
    <xf numFmtId="0" fontId="4" fillId="2" borderId="5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8" xfId="0" applyFont="1" applyFill="1" applyBorder="1" applyAlignment="1"/>
    <xf numFmtId="0" fontId="1" fillId="2" borderId="4" xfId="0" applyFont="1" applyFill="1" applyBorder="1" applyAlignment="1"/>
    <xf numFmtId="0" fontId="1" fillId="2" borderId="18" xfId="0" applyFont="1" applyFill="1" applyBorder="1" applyAlignment="1"/>
    <xf numFmtId="0" fontId="1" fillId="2" borderId="6" xfId="0" applyFont="1" applyFill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7" xfId="0" applyFont="1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>
      <alignment shrinkToFit="1"/>
    </xf>
    <xf numFmtId="0" fontId="1" fillId="2" borderId="13" xfId="0" applyFont="1" applyFill="1" applyBorder="1" applyAlignment="1"/>
    <xf numFmtId="164" fontId="1" fillId="2" borderId="7" xfId="0" applyNumberFormat="1" applyFont="1" applyFill="1" applyBorder="1" applyAlignment="1">
      <alignment shrinkToFit="1"/>
    </xf>
    <xf numFmtId="0" fontId="0" fillId="0" borderId="7" xfId="0" applyBorder="1" applyAlignment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wrapText="1" shrinkToFit="1"/>
    </xf>
    <xf numFmtId="0" fontId="4" fillId="2" borderId="0" xfId="0" applyFont="1" applyFill="1" applyAlignment="1"/>
    <xf numFmtId="0" fontId="1" fillId="2" borderId="0" xfId="0" applyFont="1" applyFill="1" applyAlignment="1">
      <alignment wrapText="1"/>
    </xf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  <xf numFmtId="0" fontId="0" fillId="0" borderId="15" xfId="0" applyBorder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opLeftCell="A19" workbookViewId="0">
      <selection activeCell="H48" sqref="H48:H51"/>
    </sheetView>
  </sheetViews>
  <sheetFormatPr defaultColWidth="9.140625" defaultRowHeight="12.75" x14ac:dyDescent="0.2"/>
  <cols>
    <col min="1" max="1" width="6.85546875" style="1" customWidth="1"/>
    <col min="2" max="2" width="10.85546875" style="1" customWidth="1"/>
    <col min="3" max="3" width="7.42578125" style="1" customWidth="1"/>
    <col min="4" max="4" width="12.140625" style="1" customWidth="1"/>
    <col min="5" max="5" width="26.7109375" style="1" customWidth="1"/>
    <col min="6" max="6" width="15.7109375" style="1" customWidth="1"/>
    <col min="7" max="7" width="12.140625" style="1" customWidth="1"/>
    <col min="8" max="241" width="9.140625" style="1"/>
    <col min="242" max="242" width="6.140625" style="1" customWidth="1"/>
    <col min="243" max="246" width="9.140625" style="1"/>
    <col min="247" max="247" width="13" style="1" customWidth="1"/>
    <col min="248" max="248" width="9.140625" style="1"/>
    <col min="249" max="249" width="6.5703125" style="1" customWidth="1"/>
    <col min="250" max="250" width="8.28515625" style="1" customWidth="1"/>
    <col min="251" max="497" width="9.140625" style="1"/>
    <col min="498" max="498" width="6.140625" style="1" customWidth="1"/>
    <col min="499" max="502" width="9.140625" style="1"/>
    <col min="503" max="503" width="13" style="1" customWidth="1"/>
    <col min="504" max="504" width="9.140625" style="1"/>
    <col min="505" max="505" width="6.5703125" style="1" customWidth="1"/>
    <col min="506" max="506" width="8.28515625" style="1" customWidth="1"/>
    <col min="507" max="753" width="9.140625" style="1"/>
    <col min="754" max="754" width="6.140625" style="1" customWidth="1"/>
    <col min="755" max="758" width="9.140625" style="1"/>
    <col min="759" max="759" width="13" style="1" customWidth="1"/>
    <col min="760" max="760" width="9.140625" style="1"/>
    <col min="761" max="761" width="6.5703125" style="1" customWidth="1"/>
    <col min="762" max="762" width="8.28515625" style="1" customWidth="1"/>
    <col min="763" max="1009" width="9.140625" style="1"/>
    <col min="1010" max="1010" width="6.140625" style="1" customWidth="1"/>
    <col min="1011" max="1014" width="9.140625" style="1"/>
    <col min="1015" max="1015" width="13" style="1" customWidth="1"/>
    <col min="1016" max="1016" width="9.140625" style="1"/>
    <col min="1017" max="1017" width="6.5703125" style="1" customWidth="1"/>
    <col min="1018" max="1018" width="8.28515625" style="1" customWidth="1"/>
    <col min="1019" max="1265" width="9.140625" style="1"/>
    <col min="1266" max="1266" width="6.140625" style="1" customWidth="1"/>
    <col min="1267" max="1270" width="9.140625" style="1"/>
    <col min="1271" max="1271" width="13" style="1" customWidth="1"/>
    <col min="1272" max="1272" width="9.140625" style="1"/>
    <col min="1273" max="1273" width="6.5703125" style="1" customWidth="1"/>
    <col min="1274" max="1274" width="8.28515625" style="1" customWidth="1"/>
    <col min="1275" max="1521" width="9.140625" style="1"/>
    <col min="1522" max="1522" width="6.140625" style="1" customWidth="1"/>
    <col min="1523" max="1526" width="9.140625" style="1"/>
    <col min="1527" max="1527" width="13" style="1" customWidth="1"/>
    <col min="1528" max="1528" width="9.140625" style="1"/>
    <col min="1529" max="1529" width="6.5703125" style="1" customWidth="1"/>
    <col min="1530" max="1530" width="8.28515625" style="1" customWidth="1"/>
    <col min="1531" max="1777" width="9.140625" style="1"/>
    <col min="1778" max="1778" width="6.140625" style="1" customWidth="1"/>
    <col min="1779" max="1782" width="9.140625" style="1"/>
    <col min="1783" max="1783" width="13" style="1" customWidth="1"/>
    <col min="1784" max="1784" width="9.140625" style="1"/>
    <col min="1785" max="1785" width="6.5703125" style="1" customWidth="1"/>
    <col min="1786" max="1786" width="8.28515625" style="1" customWidth="1"/>
    <col min="1787" max="2033" width="9.140625" style="1"/>
    <col min="2034" max="2034" width="6.140625" style="1" customWidth="1"/>
    <col min="2035" max="2038" width="9.140625" style="1"/>
    <col min="2039" max="2039" width="13" style="1" customWidth="1"/>
    <col min="2040" max="2040" width="9.140625" style="1"/>
    <col min="2041" max="2041" width="6.5703125" style="1" customWidth="1"/>
    <col min="2042" max="2042" width="8.28515625" style="1" customWidth="1"/>
    <col min="2043" max="2289" width="9.140625" style="1"/>
    <col min="2290" max="2290" width="6.140625" style="1" customWidth="1"/>
    <col min="2291" max="2294" width="9.140625" style="1"/>
    <col min="2295" max="2295" width="13" style="1" customWidth="1"/>
    <col min="2296" max="2296" width="9.140625" style="1"/>
    <col min="2297" max="2297" width="6.5703125" style="1" customWidth="1"/>
    <col min="2298" max="2298" width="8.28515625" style="1" customWidth="1"/>
    <col min="2299" max="2545" width="9.140625" style="1"/>
    <col min="2546" max="2546" width="6.140625" style="1" customWidth="1"/>
    <col min="2547" max="2550" width="9.140625" style="1"/>
    <col min="2551" max="2551" width="13" style="1" customWidth="1"/>
    <col min="2552" max="2552" width="9.140625" style="1"/>
    <col min="2553" max="2553" width="6.5703125" style="1" customWidth="1"/>
    <col min="2554" max="2554" width="8.28515625" style="1" customWidth="1"/>
    <col min="2555" max="2801" width="9.140625" style="1"/>
    <col min="2802" max="2802" width="6.140625" style="1" customWidth="1"/>
    <col min="2803" max="2806" width="9.140625" style="1"/>
    <col min="2807" max="2807" width="13" style="1" customWidth="1"/>
    <col min="2808" max="2808" width="9.140625" style="1"/>
    <col min="2809" max="2809" width="6.5703125" style="1" customWidth="1"/>
    <col min="2810" max="2810" width="8.28515625" style="1" customWidth="1"/>
    <col min="2811" max="3057" width="9.140625" style="1"/>
    <col min="3058" max="3058" width="6.140625" style="1" customWidth="1"/>
    <col min="3059" max="3062" width="9.140625" style="1"/>
    <col min="3063" max="3063" width="13" style="1" customWidth="1"/>
    <col min="3064" max="3064" width="9.140625" style="1"/>
    <col min="3065" max="3065" width="6.5703125" style="1" customWidth="1"/>
    <col min="3066" max="3066" width="8.28515625" style="1" customWidth="1"/>
    <col min="3067" max="3313" width="9.140625" style="1"/>
    <col min="3314" max="3314" width="6.140625" style="1" customWidth="1"/>
    <col min="3315" max="3318" width="9.140625" style="1"/>
    <col min="3319" max="3319" width="13" style="1" customWidth="1"/>
    <col min="3320" max="3320" width="9.140625" style="1"/>
    <col min="3321" max="3321" width="6.5703125" style="1" customWidth="1"/>
    <col min="3322" max="3322" width="8.28515625" style="1" customWidth="1"/>
    <col min="3323" max="3569" width="9.140625" style="1"/>
    <col min="3570" max="3570" width="6.140625" style="1" customWidth="1"/>
    <col min="3571" max="3574" width="9.140625" style="1"/>
    <col min="3575" max="3575" width="13" style="1" customWidth="1"/>
    <col min="3576" max="3576" width="9.140625" style="1"/>
    <col min="3577" max="3577" width="6.5703125" style="1" customWidth="1"/>
    <col min="3578" max="3578" width="8.28515625" style="1" customWidth="1"/>
    <col min="3579" max="3825" width="9.140625" style="1"/>
    <col min="3826" max="3826" width="6.140625" style="1" customWidth="1"/>
    <col min="3827" max="3830" width="9.140625" style="1"/>
    <col min="3831" max="3831" width="13" style="1" customWidth="1"/>
    <col min="3832" max="3832" width="9.140625" style="1"/>
    <col min="3833" max="3833" width="6.5703125" style="1" customWidth="1"/>
    <col min="3834" max="3834" width="8.28515625" style="1" customWidth="1"/>
    <col min="3835" max="4081" width="9.140625" style="1"/>
    <col min="4082" max="4082" width="6.140625" style="1" customWidth="1"/>
    <col min="4083" max="4086" width="9.140625" style="1"/>
    <col min="4087" max="4087" width="13" style="1" customWidth="1"/>
    <col min="4088" max="4088" width="9.140625" style="1"/>
    <col min="4089" max="4089" width="6.5703125" style="1" customWidth="1"/>
    <col min="4090" max="4090" width="8.28515625" style="1" customWidth="1"/>
    <col min="4091" max="4337" width="9.140625" style="1"/>
    <col min="4338" max="4338" width="6.140625" style="1" customWidth="1"/>
    <col min="4339" max="4342" width="9.140625" style="1"/>
    <col min="4343" max="4343" width="13" style="1" customWidth="1"/>
    <col min="4344" max="4344" width="9.140625" style="1"/>
    <col min="4345" max="4345" width="6.5703125" style="1" customWidth="1"/>
    <col min="4346" max="4346" width="8.28515625" style="1" customWidth="1"/>
    <col min="4347" max="4593" width="9.140625" style="1"/>
    <col min="4594" max="4594" width="6.140625" style="1" customWidth="1"/>
    <col min="4595" max="4598" width="9.140625" style="1"/>
    <col min="4599" max="4599" width="13" style="1" customWidth="1"/>
    <col min="4600" max="4600" width="9.140625" style="1"/>
    <col min="4601" max="4601" width="6.5703125" style="1" customWidth="1"/>
    <col min="4602" max="4602" width="8.28515625" style="1" customWidth="1"/>
    <col min="4603" max="4849" width="9.140625" style="1"/>
    <col min="4850" max="4850" width="6.140625" style="1" customWidth="1"/>
    <col min="4851" max="4854" width="9.140625" style="1"/>
    <col min="4855" max="4855" width="13" style="1" customWidth="1"/>
    <col min="4856" max="4856" width="9.140625" style="1"/>
    <col min="4857" max="4857" width="6.5703125" style="1" customWidth="1"/>
    <col min="4858" max="4858" width="8.28515625" style="1" customWidth="1"/>
    <col min="4859" max="5105" width="9.140625" style="1"/>
    <col min="5106" max="5106" width="6.140625" style="1" customWidth="1"/>
    <col min="5107" max="5110" width="9.140625" style="1"/>
    <col min="5111" max="5111" width="13" style="1" customWidth="1"/>
    <col min="5112" max="5112" width="9.140625" style="1"/>
    <col min="5113" max="5113" width="6.5703125" style="1" customWidth="1"/>
    <col min="5114" max="5114" width="8.28515625" style="1" customWidth="1"/>
    <col min="5115" max="5361" width="9.140625" style="1"/>
    <col min="5362" max="5362" width="6.140625" style="1" customWidth="1"/>
    <col min="5363" max="5366" width="9.140625" style="1"/>
    <col min="5367" max="5367" width="13" style="1" customWidth="1"/>
    <col min="5368" max="5368" width="9.140625" style="1"/>
    <col min="5369" max="5369" width="6.5703125" style="1" customWidth="1"/>
    <col min="5370" max="5370" width="8.28515625" style="1" customWidth="1"/>
    <col min="5371" max="5617" width="9.140625" style="1"/>
    <col min="5618" max="5618" width="6.140625" style="1" customWidth="1"/>
    <col min="5619" max="5622" width="9.140625" style="1"/>
    <col min="5623" max="5623" width="13" style="1" customWidth="1"/>
    <col min="5624" max="5624" width="9.140625" style="1"/>
    <col min="5625" max="5625" width="6.5703125" style="1" customWidth="1"/>
    <col min="5626" max="5626" width="8.28515625" style="1" customWidth="1"/>
    <col min="5627" max="5873" width="9.140625" style="1"/>
    <col min="5874" max="5874" width="6.140625" style="1" customWidth="1"/>
    <col min="5875" max="5878" width="9.140625" style="1"/>
    <col min="5879" max="5879" width="13" style="1" customWidth="1"/>
    <col min="5880" max="5880" width="9.140625" style="1"/>
    <col min="5881" max="5881" width="6.5703125" style="1" customWidth="1"/>
    <col min="5882" max="5882" width="8.28515625" style="1" customWidth="1"/>
    <col min="5883" max="6129" width="9.140625" style="1"/>
    <col min="6130" max="6130" width="6.140625" style="1" customWidth="1"/>
    <col min="6131" max="6134" width="9.140625" style="1"/>
    <col min="6135" max="6135" width="13" style="1" customWidth="1"/>
    <col min="6136" max="6136" width="9.140625" style="1"/>
    <col min="6137" max="6137" width="6.5703125" style="1" customWidth="1"/>
    <col min="6138" max="6138" width="8.28515625" style="1" customWidth="1"/>
    <col min="6139" max="6385" width="9.140625" style="1"/>
    <col min="6386" max="6386" width="6.140625" style="1" customWidth="1"/>
    <col min="6387" max="6390" width="9.140625" style="1"/>
    <col min="6391" max="6391" width="13" style="1" customWidth="1"/>
    <col min="6392" max="6392" width="9.140625" style="1"/>
    <col min="6393" max="6393" width="6.5703125" style="1" customWidth="1"/>
    <col min="6394" max="6394" width="8.28515625" style="1" customWidth="1"/>
    <col min="6395" max="6641" width="9.140625" style="1"/>
    <col min="6642" max="6642" width="6.140625" style="1" customWidth="1"/>
    <col min="6643" max="6646" width="9.140625" style="1"/>
    <col min="6647" max="6647" width="13" style="1" customWidth="1"/>
    <col min="6648" max="6648" width="9.140625" style="1"/>
    <col min="6649" max="6649" width="6.5703125" style="1" customWidth="1"/>
    <col min="6650" max="6650" width="8.28515625" style="1" customWidth="1"/>
    <col min="6651" max="6897" width="9.140625" style="1"/>
    <col min="6898" max="6898" width="6.140625" style="1" customWidth="1"/>
    <col min="6899" max="6902" width="9.140625" style="1"/>
    <col min="6903" max="6903" width="13" style="1" customWidth="1"/>
    <col min="6904" max="6904" width="9.140625" style="1"/>
    <col min="6905" max="6905" width="6.5703125" style="1" customWidth="1"/>
    <col min="6906" max="6906" width="8.28515625" style="1" customWidth="1"/>
    <col min="6907" max="7153" width="9.140625" style="1"/>
    <col min="7154" max="7154" width="6.140625" style="1" customWidth="1"/>
    <col min="7155" max="7158" width="9.140625" style="1"/>
    <col min="7159" max="7159" width="13" style="1" customWidth="1"/>
    <col min="7160" max="7160" width="9.140625" style="1"/>
    <col min="7161" max="7161" width="6.5703125" style="1" customWidth="1"/>
    <col min="7162" max="7162" width="8.28515625" style="1" customWidth="1"/>
    <col min="7163" max="7409" width="9.140625" style="1"/>
    <col min="7410" max="7410" width="6.140625" style="1" customWidth="1"/>
    <col min="7411" max="7414" width="9.140625" style="1"/>
    <col min="7415" max="7415" width="13" style="1" customWidth="1"/>
    <col min="7416" max="7416" width="9.140625" style="1"/>
    <col min="7417" max="7417" width="6.5703125" style="1" customWidth="1"/>
    <col min="7418" max="7418" width="8.28515625" style="1" customWidth="1"/>
    <col min="7419" max="7665" width="9.140625" style="1"/>
    <col min="7666" max="7666" width="6.140625" style="1" customWidth="1"/>
    <col min="7667" max="7670" width="9.140625" style="1"/>
    <col min="7671" max="7671" width="13" style="1" customWidth="1"/>
    <col min="7672" max="7672" width="9.140625" style="1"/>
    <col min="7673" max="7673" width="6.5703125" style="1" customWidth="1"/>
    <col min="7674" max="7674" width="8.28515625" style="1" customWidth="1"/>
    <col min="7675" max="7921" width="9.140625" style="1"/>
    <col min="7922" max="7922" width="6.140625" style="1" customWidth="1"/>
    <col min="7923" max="7926" width="9.140625" style="1"/>
    <col min="7927" max="7927" width="13" style="1" customWidth="1"/>
    <col min="7928" max="7928" width="9.140625" style="1"/>
    <col min="7929" max="7929" width="6.5703125" style="1" customWidth="1"/>
    <col min="7930" max="7930" width="8.28515625" style="1" customWidth="1"/>
    <col min="7931" max="8177" width="9.140625" style="1"/>
    <col min="8178" max="8178" width="6.140625" style="1" customWidth="1"/>
    <col min="8179" max="8182" width="9.140625" style="1"/>
    <col min="8183" max="8183" width="13" style="1" customWidth="1"/>
    <col min="8184" max="8184" width="9.140625" style="1"/>
    <col min="8185" max="8185" width="6.5703125" style="1" customWidth="1"/>
    <col min="8186" max="8186" width="8.28515625" style="1" customWidth="1"/>
    <col min="8187" max="8433" width="9.140625" style="1"/>
    <col min="8434" max="8434" width="6.140625" style="1" customWidth="1"/>
    <col min="8435" max="8438" width="9.140625" style="1"/>
    <col min="8439" max="8439" width="13" style="1" customWidth="1"/>
    <col min="8440" max="8440" width="9.140625" style="1"/>
    <col min="8441" max="8441" width="6.5703125" style="1" customWidth="1"/>
    <col min="8442" max="8442" width="8.28515625" style="1" customWidth="1"/>
    <col min="8443" max="8689" width="9.140625" style="1"/>
    <col min="8690" max="8690" width="6.140625" style="1" customWidth="1"/>
    <col min="8691" max="8694" width="9.140625" style="1"/>
    <col min="8695" max="8695" width="13" style="1" customWidth="1"/>
    <col min="8696" max="8696" width="9.140625" style="1"/>
    <col min="8697" max="8697" width="6.5703125" style="1" customWidth="1"/>
    <col min="8698" max="8698" width="8.28515625" style="1" customWidth="1"/>
    <col min="8699" max="8945" width="9.140625" style="1"/>
    <col min="8946" max="8946" width="6.140625" style="1" customWidth="1"/>
    <col min="8947" max="8950" width="9.140625" style="1"/>
    <col min="8951" max="8951" width="13" style="1" customWidth="1"/>
    <col min="8952" max="8952" width="9.140625" style="1"/>
    <col min="8953" max="8953" width="6.5703125" style="1" customWidth="1"/>
    <col min="8954" max="8954" width="8.28515625" style="1" customWidth="1"/>
    <col min="8955" max="9201" width="9.140625" style="1"/>
    <col min="9202" max="9202" width="6.140625" style="1" customWidth="1"/>
    <col min="9203" max="9206" width="9.140625" style="1"/>
    <col min="9207" max="9207" width="13" style="1" customWidth="1"/>
    <col min="9208" max="9208" width="9.140625" style="1"/>
    <col min="9209" max="9209" width="6.5703125" style="1" customWidth="1"/>
    <col min="9210" max="9210" width="8.28515625" style="1" customWidth="1"/>
    <col min="9211" max="9457" width="9.140625" style="1"/>
    <col min="9458" max="9458" width="6.140625" style="1" customWidth="1"/>
    <col min="9459" max="9462" width="9.140625" style="1"/>
    <col min="9463" max="9463" width="13" style="1" customWidth="1"/>
    <col min="9464" max="9464" width="9.140625" style="1"/>
    <col min="9465" max="9465" width="6.5703125" style="1" customWidth="1"/>
    <col min="9466" max="9466" width="8.28515625" style="1" customWidth="1"/>
    <col min="9467" max="9713" width="9.140625" style="1"/>
    <col min="9714" max="9714" width="6.140625" style="1" customWidth="1"/>
    <col min="9715" max="9718" width="9.140625" style="1"/>
    <col min="9719" max="9719" width="13" style="1" customWidth="1"/>
    <col min="9720" max="9720" width="9.140625" style="1"/>
    <col min="9721" max="9721" width="6.5703125" style="1" customWidth="1"/>
    <col min="9722" max="9722" width="8.28515625" style="1" customWidth="1"/>
    <col min="9723" max="9969" width="9.140625" style="1"/>
    <col min="9970" max="9970" width="6.140625" style="1" customWidth="1"/>
    <col min="9971" max="9974" width="9.140625" style="1"/>
    <col min="9975" max="9975" width="13" style="1" customWidth="1"/>
    <col min="9976" max="9976" width="9.140625" style="1"/>
    <col min="9977" max="9977" width="6.5703125" style="1" customWidth="1"/>
    <col min="9978" max="9978" width="8.28515625" style="1" customWidth="1"/>
    <col min="9979" max="10225" width="9.140625" style="1"/>
    <col min="10226" max="10226" width="6.140625" style="1" customWidth="1"/>
    <col min="10227" max="10230" width="9.140625" style="1"/>
    <col min="10231" max="10231" width="13" style="1" customWidth="1"/>
    <col min="10232" max="10232" width="9.140625" style="1"/>
    <col min="10233" max="10233" width="6.5703125" style="1" customWidth="1"/>
    <col min="10234" max="10234" width="8.28515625" style="1" customWidth="1"/>
    <col min="10235" max="10481" width="9.140625" style="1"/>
    <col min="10482" max="10482" width="6.140625" style="1" customWidth="1"/>
    <col min="10483" max="10486" width="9.140625" style="1"/>
    <col min="10487" max="10487" width="13" style="1" customWidth="1"/>
    <col min="10488" max="10488" width="9.140625" style="1"/>
    <col min="10489" max="10489" width="6.5703125" style="1" customWidth="1"/>
    <col min="10490" max="10490" width="8.28515625" style="1" customWidth="1"/>
    <col min="10491" max="10737" width="9.140625" style="1"/>
    <col min="10738" max="10738" width="6.140625" style="1" customWidth="1"/>
    <col min="10739" max="10742" width="9.140625" style="1"/>
    <col min="10743" max="10743" width="13" style="1" customWidth="1"/>
    <col min="10744" max="10744" width="9.140625" style="1"/>
    <col min="10745" max="10745" width="6.5703125" style="1" customWidth="1"/>
    <col min="10746" max="10746" width="8.28515625" style="1" customWidth="1"/>
    <col min="10747" max="10993" width="9.140625" style="1"/>
    <col min="10994" max="10994" width="6.140625" style="1" customWidth="1"/>
    <col min="10995" max="10998" width="9.140625" style="1"/>
    <col min="10999" max="10999" width="13" style="1" customWidth="1"/>
    <col min="11000" max="11000" width="9.140625" style="1"/>
    <col min="11001" max="11001" width="6.5703125" style="1" customWidth="1"/>
    <col min="11002" max="11002" width="8.28515625" style="1" customWidth="1"/>
    <col min="11003" max="11249" width="9.140625" style="1"/>
    <col min="11250" max="11250" width="6.140625" style="1" customWidth="1"/>
    <col min="11251" max="11254" width="9.140625" style="1"/>
    <col min="11255" max="11255" width="13" style="1" customWidth="1"/>
    <col min="11256" max="11256" width="9.140625" style="1"/>
    <col min="11257" max="11257" width="6.5703125" style="1" customWidth="1"/>
    <col min="11258" max="11258" width="8.28515625" style="1" customWidth="1"/>
    <col min="11259" max="11505" width="9.140625" style="1"/>
    <col min="11506" max="11506" width="6.140625" style="1" customWidth="1"/>
    <col min="11507" max="11510" width="9.140625" style="1"/>
    <col min="11511" max="11511" width="13" style="1" customWidth="1"/>
    <col min="11512" max="11512" width="9.140625" style="1"/>
    <col min="11513" max="11513" width="6.5703125" style="1" customWidth="1"/>
    <col min="11514" max="11514" width="8.28515625" style="1" customWidth="1"/>
    <col min="11515" max="11761" width="9.140625" style="1"/>
    <col min="11762" max="11762" width="6.140625" style="1" customWidth="1"/>
    <col min="11763" max="11766" width="9.140625" style="1"/>
    <col min="11767" max="11767" width="13" style="1" customWidth="1"/>
    <col min="11768" max="11768" width="9.140625" style="1"/>
    <col min="11769" max="11769" width="6.5703125" style="1" customWidth="1"/>
    <col min="11770" max="11770" width="8.28515625" style="1" customWidth="1"/>
    <col min="11771" max="12017" width="9.140625" style="1"/>
    <col min="12018" max="12018" width="6.140625" style="1" customWidth="1"/>
    <col min="12019" max="12022" width="9.140625" style="1"/>
    <col min="12023" max="12023" width="13" style="1" customWidth="1"/>
    <col min="12024" max="12024" width="9.140625" style="1"/>
    <col min="12025" max="12025" width="6.5703125" style="1" customWidth="1"/>
    <col min="12026" max="12026" width="8.28515625" style="1" customWidth="1"/>
    <col min="12027" max="12273" width="9.140625" style="1"/>
    <col min="12274" max="12274" width="6.140625" style="1" customWidth="1"/>
    <col min="12275" max="12278" width="9.140625" style="1"/>
    <col min="12279" max="12279" width="13" style="1" customWidth="1"/>
    <col min="12280" max="12280" width="9.140625" style="1"/>
    <col min="12281" max="12281" width="6.5703125" style="1" customWidth="1"/>
    <col min="12282" max="12282" width="8.28515625" style="1" customWidth="1"/>
    <col min="12283" max="12529" width="9.140625" style="1"/>
    <col min="12530" max="12530" width="6.140625" style="1" customWidth="1"/>
    <col min="12531" max="12534" width="9.140625" style="1"/>
    <col min="12535" max="12535" width="13" style="1" customWidth="1"/>
    <col min="12536" max="12536" width="9.140625" style="1"/>
    <col min="12537" max="12537" width="6.5703125" style="1" customWidth="1"/>
    <col min="12538" max="12538" width="8.28515625" style="1" customWidth="1"/>
    <col min="12539" max="12785" width="9.140625" style="1"/>
    <col min="12786" max="12786" width="6.140625" style="1" customWidth="1"/>
    <col min="12787" max="12790" width="9.140625" style="1"/>
    <col min="12791" max="12791" width="13" style="1" customWidth="1"/>
    <col min="12792" max="12792" width="9.140625" style="1"/>
    <col min="12793" max="12793" width="6.5703125" style="1" customWidth="1"/>
    <col min="12794" max="12794" width="8.28515625" style="1" customWidth="1"/>
    <col min="12795" max="13041" width="9.140625" style="1"/>
    <col min="13042" max="13042" width="6.140625" style="1" customWidth="1"/>
    <col min="13043" max="13046" width="9.140625" style="1"/>
    <col min="13047" max="13047" width="13" style="1" customWidth="1"/>
    <col min="13048" max="13048" width="9.140625" style="1"/>
    <col min="13049" max="13049" width="6.5703125" style="1" customWidth="1"/>
    <col min="13050" max="13050" width="8.28515625" style="1" customWidth="1"/>
    <col min="13051" max="13297" width="9.140625" style="1"/>
    <col min="13298" max="13298" width="6.140625" style="1" customWidth="1"/>
    <col min="13299" max="13302" width="9.140625" style="1"/>
    <col min="13303" max="13303" width="13" style="1" customWidth="1"/>
    <col min="13304" max="13304" width="9.140625" style="1"/>
    <col min="13305" max="13305" width="6.5703125" style="1" customWidth="1"/>
    <col min="13306" max="13306" width="8.28515625" style="1" customWidth="1"/>
    <col min="13307" max="13553" width="9.140625" style="1"/>
    <col min="13554" max="13554" width="6.140625" style="1" customWidth="1"/>
    <col min="13555" max="13558" width="9.140625" style="1"/>
    <col min="13559" max="13559" width="13" style="1" customWidth="1"/>
    <col min="13560" max="13560" width="9.140625" style="1"/>
    <col min="13561" max="13561" width="6.5703125" style="1" customWidth="1"/>
    <col min="13562" max="13562" width="8.28515625" style="1" customWidth="1"/>
    <col min="13563" max="13809" width="9.140625" style="1"/>
    <col min="13810" max="13810" width="6.140625" style="1" customWidth="1"/>
    <col min="13811" max="13814" width="9.140625" style="1"/>
    <col min="13815" max="13815" width="13" style="1" customWidth="1"/>
    <col min="13816" max="13816" width="9.140625" style="1"/>
    <col min="13817" max="13817" width="6.5703125" style="1" customWidth="1"/>
    <col min="13818" max="13818" width="8.28515625" style="1" customWidth="1"/>
    <col min="13819" max="14065" width="9.140625" style="1"/>
    <col min="14066" max="14066" width="6.140625" style="1" customWidth="1"/>
    <col min="14067" max="14070" width="9.140625" style="1"/>
    <col min="14071" max="14071" width="13" style="1" customWidth="1"/>
    <col min="14072" max="14072" width="9.140625" style="1"/>
    <col min="14073" max="14073" width="6.5703125" style="1" customWidth="1"/>
    <col min="14074" max="14074" width="8.28515625" style="1" customWidth="1"/>
    <col min="14075" max="14321" width="9.140625" style="1"/>
    <col min="14322" max="14322" width="6.140625" style="1" customWidth="1"/>
    <col min="14323" max="14326" width="9.140625" style="1"/>
    <col min="14327" max="14327" width="13" style="1" customWidth="1"/>
    <col min="14328" max="14328" width="9.140625" style="1"/>
    <col min="14329" max="14329" width="6.5703125" style="1" customWidth="1"/>
    <col min="14330" max="14330" width="8.28515625" style="1" customWidth="1"/>
    <col min="14331" max="14577" width="9.140625" style="1"/>
    <col min="14578" max="14578" width="6.140625" style="1" customWidth="1"/>
    <col min="14579" max="14582" width="9.140625" style="1"/>
    <col min="14583" max="14583" width="13" style="1" customWidth="1"/>
    <col min="14584" max="14584" width="9.140625" style="1"/>
    <col min="14585" max="14585" width="6.5703125" style="1" customWidth="1"/>
    <col min="14586" max="14586" width="8.28515625" style="1" customWidth="1"/>
    <col min="14587" max="14833" width="9.140625" style="1"/>
    <col min="14834" max="14834" width="6.140625" style="1" customWidth="1"/>
    <col min="14835" max="14838" width="9.140625" style="1"/>
    <col min="14839" max="14839" width="13" style="1" customWidth="1"/>
    <col min="14840" max="14840" width="9.140625" style="1"/>
    <col min="14841" max="14841" width="6.5703125" style="1" customWidth="1"/>
    <col min="14842" max="14842" width="8.28515625" style="1" customWidth="1"/>
    <col min="14843" max="15089" width="9.140625" style="1"/>
    <col min="15090" max="15090" width="6.140625" style="1" customWidth="1"/>
    <col min="15091" max="15094" width="9.140625" style="1"/>
    <col min="15095" max="15095" width="13" style="1" customWidth="1"/>
    <col min="15096" max="15096" width="9.140625" style="1"/>
    <col min="15097" max="15097" width="6.5703125" style="1" customWidth="1"/>
    <col min="15098" max="15098" width="8.28515625" style="1" customWidth="1"/>
    <col min="15099" max="15345" width="9.140625" style="1"/>
    <col min="15346" max="15346" width="6.140625" style="1" customWidth="1"/>
    <col min="15347" max="15350" width="9.140625" style="1"/>
    <col min="15351" max="15351" width="13" style="1" customWidth="1"/>
    <col min="15352" max="15352" width="9.140625" style="1"/>
    <col min="15353" max="15353" width="6.5703125" style="1" customWidth="1"/>
    <col min="15354" max="15354" width="8.28515625" style="1" customWidth="1"/>
    <col min="15355" max="15601" width="9.140625" style="1"/>
    <col min="15602" max="15602" width="6.140625" style="1" customWidth="1"/>
    <col min="15603" max="15606" width="9.140625" style="1"/>
    <col min="15607" max="15607" width="13" style="1" customWidth="1"/>
    <col min="15608" max="15608" width="9.140625" style="1"/>
    <col min="15609" max="15609" width="6.5703125" style="1" customWidth="1"/>
    <col min="15610" max="15610" width="8.28515625" style="1" customWidth="1"/>
    <col min="15611" max="15857" width="9.140625" style="1"/>
    <col min="15858" max="15858" width="6.140625" style="1" customWidth="1"/>
    <col min="15859" max="15862" width="9.140625" style="1"/>
    <col min="15863" max="15863" width="13" style="1" customWidth="1"/>
    <col min="15864" max="15864" width="9.140625" style="1"/>
    <col min="15865" max="15865" width="6.5703125" style="1" customWidth="1"/>
    <col min="15866" max="15866" width="8.28515625" style="1" customWidth="1"/>
    <col min="15867" max="16113" width="9.140625" style="1"/>
    <col min="16114" max="16114" width="6.140625" style="1" customWidth="1"/>
    <col min="16115" max="16118" width="9.140625" style="1"/>
    <col min="16119" max="16119" width="13" style="1" customWidth="1"/>
    <col min="16120" max="16120" width="9.140625" style="1"/>
    <col min="16121" max="16121" width="6.5703125" style="1" customWidth="1"/>
    <col min="16122" max="16122" width="8.28515625" style="1" customWidth="1"/>
    <col min="16123" max="16384" width="9.140625" style="1"/>
  </cols>
  <sheetData>
    <row r="1" spans="1:12" ht="39.6" customHeight="1" thickBot="1" x14ac:dyDescent="0.3">
      <c r="E1" s="181" t="s">
        <v>121</v>
      </c>
      <c r="F1" s="182"/>
      <c r="G1" s="182"/>
      <c r="H1" s="182"/>
      <c r="I1" s="183"/>
    </row>
    <row r="2" spans="1:12" ht="28.15" customHeight="1" x14ac:dyDescent="0.25">
      <c r="E2" s="2"/>
    </row>
    <row r="3" spans="1:12" x14ac:dyDescent="0.2">
      <c r="E3" s="3"/>
      <c r="L3" s="1" t="s">
        <v>18</v>
      </c>
    </row>
    <row r="4" spans="1:12" ht="13.15" customHeight="1" x14ac:dyDescent="0.2">
      <c r="A4" s="4"/>
      <c r="B4" s="5"/>
      <c r="C4" s="160" t="s">
        <v>0</v>
      </c>
      <c r="D4" s="161"/>
      <c r="E4" s="162"/>
      <c r="F4" s="6" t="s">
        <v>98</v>
      </c>
      <c r="G4" s="6" t="s">
        <v>13</v>
      </c>
      <c r="H4" s="6" t="s">
        <v>1</v>
      </c>
      <c r="I4" s="6" t="s">
        <v>1</v>
      </c>
      <c r="J4" s="6" t="s">
        <v>1</v>
      </c>
    </row>
    <row r="5" spans="1:12" x14ac:dyDescent="0.2">
      <c r="A5" s="7" t="s">
        <v>2</v>
      </c>
      <c r="B5" s="8"/>
      <c r="C5" s="163"/>
      <c r="D5" s="164"/>
      <c r="E5" s="165"/>
      <c r="F5" s="9" t="s">
        <v>105</v>
      </c>
      <c r="G5" s="9" t="s">
        <v>3</v>
      </c>
      <c r="H5" s="9"/>
      <c r="I5" s="9"/>
      <c r="J5" s="9"/>
    </row>
    <row r="6" spans="1:12" x14ac:dyDescent="0.2">
      <c r="A6" s="10"/>
      <c r="B6" s="11"/>
      <c r="C6" s="166"/>
      <c r="D6" s="167"/>
      <c r="E6" s="167"/>
      <c r="F6" s="9"/>
      <c r="G6" s="9">
        <v>2023</v>
      </c>
      <c r="H6" s="9">
        <v>2024</v>
      </c>
      <c r="I6" s="9">
        <v>2025</v>
      </c>
      <c r="J6" s="9">
        <v>2026</v>
      </c>
    </row>
    <row r="7" spans="1:12" x14ac:dyDescent="0.2">
      <c r="A7" s="12"/>
      <c r="B7" s="4"/>
      <c r="C7" s="13" t="s">
        <v>4</v>
      </c>
    </row>
    <row r="8" spans="1:12" x14ac:dyDescent="0.2">
      <c r="A8" s="12"/>
      <c r="B8" s="12"/>
      <c r="C8" s="13" t="s">
        <v>5</v>
      </c>
    </row>
    <row r="9" spans="1:12" x14ac:dyDescent="0.2">
      <c r="A9" s="14">
        <v>41</v>
      </c>
      <c r="B9" s="14">
        <v>110</v>
      </c>
      <c r="C9" s="168" t="s">
        <v>6</v>
      </c>
      <c r="D9" s="169"/>
      <c r="E9" s="170"/>
      <c r="F9" s="15">
        <v>182824.61</v>
      </c>
      <c r="G9" s="15">
        <v>183701</v>
      </c>
      <c r="H9" s="15">
        <v>188312</v>
      </c>
      <c r="I9" s="15">
        <v>188312</v>
      </c>
      <c r="J9" s="15">
        <v>188312</v>
      </c>
    </row>
    <row r="10" spans="1:12" x14ac:dyDescent="0.2">
      <c r="A10" s="14">
        <v>41</v>
      </c>
      <c r="B10" s="14">
        <v>120</v>
      </c>
      <c r="C10" s="168" t="s">
        <v>99</v>
      </c>
      <c r="D10" s="169"/>
      <c r="E10" s="170"/>
      <c r="F10" s="16">
        <v>17143.23</v>
      </c>
      <c r="G10" s="16">
        <v>17000</v>
      </c>
      <c r="H10" s="16">
        <v>17000</v>
      </c>
      <c r="I10" s="16">
        <v>17000</v>
      </c>
      <c r="J10" s="16">
        <v>17000</v>
      </c>
    </row>
    <row r="11" spans="1:12" x14ac:dyDescent="0.2">
      <c r="A11" s="14">
        <v>41</v>
      </c>
      <c r="B11" s="14">
        <v>130</v>
      </c>
      <c r="C11" s="168" t="s">
        <v>7</v>
      </c>
      <c r="D11" s="169"/>
      <c r="E11" s="170"/>
      <c r="F11" s="16">
        <v>17326.27</v>
      </c>
      <c r="G11" s="16">
        <v>17000</v>
      </c>
      <c r="H11" s="16">
        <v>17000</v>
      </c>
      <c r="I11" s="16">
        <v>17000</v>
      </c>
      <c r="J11" s="16">
        <v>17000</v>
      </c>
    </row>
    <row r="12" spans="1:12" x14ac:dyDescent="0.2">
      <c r="A12" s="14">
        <v>41</v>
      </c>
      <c r="B12" s="14">
        <v>210</v>
      </c>
      <c r="C12" s="168" t="s">
        <v>8</v>
      </c>
      <c r="D12" s="169"/>
      <c r="E12" s="170"/>
      <c r="F12" s="16">
        <v>17783.599999999999</v>
      </c>
      <c r="G12" s="16">
        <v>17810</v>
      </c>
      <c r="H12" s="16">
        <v>17810</v>
      </c>
      <c r="I12" s="16">
        <v>17810</v>
      </c>
      <c r="J12" s="16">
        <v>17810</v>
      </c>
    </row>
    <row r="13" spans="1:12" x14ac:dyDescent="0.2">
      <c r="A13" s="14">
        <v>41</v>
      </c>
      <c r="B13" s="14">
        <v>220</v>
      </c>
      <c r="C13" s="157" t="s">
        <v>9</v>
      </c>
      <c r="D13" s="158"/>
      <c r="E13" s="159"/>
      <c r="F13" s="16">
        <v>39961.08</v>
      </c>
      <c r="G13" s="16">
        <v>30000</v>
      </c>
      <c r="H13" s="16">
        <v>30000</v>
      </c>
      <c r="I13" s="16">
        <v>30000</v>
      </c>
      <c r="J13" s="16">
        <v>30000</v>
      </c>
    </row>
    <row r="14" spans="1:12" x14ac:dyDescent="0.2">
      <c r="A14" s="14">
        <v>41</v>
      </c>
      <c r="B14" s="14">
        <v>290</v>
      </c>
      <c r="C14" s="168" t="s">
        <v>10</v>
      </c>
      <c r="D14" s="169"/>
      <c r="E14" s="170"/>
      <c r="F14" s="16">
        <v>1435.47</v>
      </c>
      <c r="G14" s="16">
        <v>500</v>
      </c>
      <c r="H14" s="16">
        <v>500</v>
      </c>
      <c r="I14" s="16">
        <v>500</v>
      </c>
      <c r="J14" s="16">
        <v>500</v>
      </c>
    </row>
    <row r="15" spans="1:12" ht="16.899999999999999" customHeight="1" x14ac:dyDescent="0.2">
      <c r="A15" s="17"/>
      <c r="B15" s="14">
        <v>300</v>
      </c>
      <c r="C15" s="174" t="s">
        <v>11</v>
      </c>
      <c r="D15" s="175"/>
      <c r="E15" s="176"/>
      <c r="F15" s="16">
        <v>67785.039999999994</v>
      </c>
      <c r="G15" s="16">
        <v>18900</v>
      </c>
      <c r="H15" s="16">
        <v>3000</v>
      </c>
      <c r="I15" s="16">
        <v>3000</v>
      </c>
      <c r="J15" s="16">
        <v>3000</v>
      </c>
    </row>
    <row r="16" spans="1:12" ht="16.899999999999999" customHeight="1" x14ac:dyDescent="0.25">
      <c r="A16" s="17"/>
      <c r="B16" s="18"/>
      <c r="C16" s="19"/>
      <c r="D16" s="169"/>
      <c r="E16" s="177"/>
      <c r="F16" s="14"/>
      <c r="G16" s="14"/>
      <c r="H16" s="14"/>
      <c r="I16" s="14"/>
      <c r="J16" s="14"/>
    </row>
    <row r="17" spans="1:10" ht="16.899999999999999" customHeight="1" x14ac:dyDescent="0.25">
      <c r="A17" s="17"/>
      <c r="B17" s="18"/>
      <c r="C17" s="19"/>
      <c r="D17" s="20"/>
      <c r="E17" s="21"/>
      <c r="F17" s="14"/>
      <c r="G17" s="14"/>
      <c r="H17" s="14"/>
      <c r="I17" s="14"/>
      <c r="J17" s="14"/>
    </row>
    <row r="18" spans="1:10" ht="16.899999999999999" customHeight="1" x14ac:dyDescent="0.25">
      <c r="A18" s="17"/>
      <c r="B18" s="18"/>
      <c r="C18" s="19"/>
      <c r="D18" s="175"/>
      <c r="E18" s="178"/>
      <c r="F18" s="14"/>
      <c r="G18" s="14"/>
      <c r="H18" s="14"/>
      <c r="I18" s="14"/>
      <c r="J18" s="14"/>
    </row>
    <row r="19" spans="1:10" ht="16.899999999999999" customHeight="1" x14ac:dyDescent="0.25">
      <c r="A19" s="17"/>
      <c r="B19" s="18"/>
      <c r="C19" s="19"/>
      <c r="D19" s="19"/>
      <c r="E19" s="22"/>
      <c r="F19" s="14"/>
      <c r="G19" s="14"/>
      <c r="H19" s="14"/>
      <c r="I19" s="14"/>
      <c r="J19" s="14"/>
    </row>
    <row r="20" spans="1:10" ht="16.899999999999999" customHeight="1" x14ac:dyDescent="0.25">
      <c r="A20" s="17"/>
      <c r="B20" s="18"/>
      <c r="C20" s="19"/>
      <c r="D20" s="19"/>
      <c r="E20" s="22"/>
      <c r="F20" s="14"/>
      <c r="G20" s="14"/>
      <c r="H20" s="14"/>
      <c r="I20" s="14"/>
      <c r="J20" s="14"/>
    </row>
    <row r="21" spans="1:10" ht="16.899999999999999" customHeight="1" x14ac:dyDescent="0.25">
      <c r="A21" s="17"/>
      <c r="B21" s="18"/>
      <c r="C21" s="19"/>
      <c r="D21" s="19"/>
      <c r="E21" s="22"/>
      <c r="F21" s="14"/>
      <c r="G21" s="14"/>
      <c r="H21" s="14"/>
      <c r="I21" s="14"/>
      <c r="J21" s="14"/>
    </row>
    <row r="22" spans="1:10" ht="16.899999999999999" customHeight="1" x14ac:dyDescent="0.25">
      <c r="A22" s="17"/>
      <c r="B22" s="18"/>
      <c r="C22" s="19"/>
      <c r="D22" s="19"/>
      <c r="E22" s="22"/>
      <c r="F22" s="14"/>
      <c r="G22" s="14"/>
      <c r="H22" s="14"/>
      <c r="I22" s="14"/>
      <c r="J22" s="14"/>
    </row>
    <row r="23" spans="1:10" ht="16.899999999999999" customHeight="1" x14ac:dyDescent="0.25">
      <c r="A23" s="17"/>
      <c r="B23" s="18"/>
      <c r="C23" s="19"/>
      <c r="D23" s="19"/>
      <c r="E23" s="22"/>
      <c r="F23" s="14"/>
      <c r="G23" s="14"/>
      <c r="H23" s="14"/>
      <c r="I23" s="14"/>
      <c r="J23" s="14"/>
    </row>
    <row r="24" spans="1:10" ht="16.899999999999999" customHeight="1" x14ac:dyDescent="0.25">
      <c r="A24" s="17"/>
      <c r="B24" s="18"/>
      <c r="C24" s="19"/>
      <c r="D24" s="19"/>
      <c r="E24" s="22"/>
      <c r="F24" s="14"/>
      <c r="G24" s="14"/>
      <c r="H24" s="14"/>
      <c r="I24" s="14"/>
      <c r="J24" s="14"/>
    </row>
    <row r="25" spans="1:10" ht="16.899999999999999" customHeight="1" x14ac:dyDescent="0.25">
      <c r="A25" s="17"/>
      <c r="B25" s="18"/>
      <c r="C25" s="19"/>
      <c r="D25" s="20"/>
      <c r="E25" s="23"/>
      <c r="F25" s="14"/>
      <c r="G25" s="14"/>
      <c r="H25" s="14"/>
      <c r="I25" s="14"/>
      <c r="J25" s="14"/>
    </row>
    <row r="26" spans="1:10" ht="16.899999999999999" customHeight="1" x14ac:dyDescent="0.25">
      <c r="A26" s="17"/>
      <c r="B26" s="18"/>
      <c r="C26" s="19"/>
      <c r="D26" s="20"/>
      <c r="E26" s="23"/>
      <c r="F26" s="14"/>
      <c r="G26" s="14"/>
      <c r="H26" s="14"/>
      <c r="I26" s="14"/>
      <c r="J26" s="14"/>
    </row>
    <row r="27" spans="1:10" x14ac:dyDescent="0.2">
      <c r="A27" s="24"/>
      <c r="B27" s="25"/>
      <c r="C27" s="26" t="s">
        <v>12</v>
      </c>
      <c r="D27" s="26"/>
      <c r="E27" s="26"/>
      <c r="F27" s="27">
        <f>SUM(F9:F26)</f>
        <v>344259.29999999993</v>
      </c>
      <c r="G27" s="27">
        <f>SUM(G9:G26)</f>
        <v>284911</v>
      </c>
      <c r="H27" s="27">
        <f>SUM(H9:H26)</f>
        <v>273622</v>
      </c>
      <c r="I27" s="27">
        <f>SUM(I9:I26)</f>
        <v>273622</v>
      </c>
      <c r="J27" s="27">
        <f>SUM(J9:J26)</f>
        <v>273622</v>
      </c>
    </row>
    <row r="28" spans="1:10" x14ac:dyDescent="0.2">
      <c r="A28" s="28"/>
      <c r="B28" s="28"/>
      <c r="C28" s="28"/>
      <c r="D28" s="28"/>
      <c r="E28" s="28"/>
    </row>
    <row r="29" spans="1:10" x14ac:dyDescent="0.2">
      <c r="A29" s="28"/>
      <c r="B29" s="28"/>
      <c r="C29" s="28"/>
      <c r="D29" s="28"/>
      <c r="E29" s="28"/>
    </row>
    <row r="30" spans="1:10" x14ac:dyDescent="0.2">
      <c r="A30" s="28"/>
      <c r="B30" s="28"/>
      <c r="C30" s="28"/>
      <c r="D30" s="28"/>
      <c r="E30" s="28"/>
    </row>
    <row r="33" spans="1:13" ht="30" customHeight="1" x14ac:dyDescent="0.2">
      <c r="A33" s="29"/>
      <c r="B33" s="5"/>
      <c r="C33" s="160" t="s">
        <v>0</v>
      </c>
      <c r="D33" s="161"/>
      <c r="E33" s="179"/>
      <c r="F33" s="4" t="s">
        <v>101</v>
      </c>
      <c r="G33" s="136" t="s">
        <v>106</v>
      </c>
      <c r="H33" s="4" t="s">
        <v>1</v>
      </c>
      <c r="I33" s="4" t="s">
        <v>1</v>
      </c>
      <c r="J33" s="4" t="s">
        <v>1</v>
      </c>
    </row>
    <row r="34" spans="1:13" ht="15" x14ac:dyDescent="0.25">
      <c r="A34" s="30"/>
      <c r="B34" s="8"/>
      <c r="C34" s="163"/>
      <c r="D34" s="165"/>
      <c r="E34" s="162"/>
      <c r="F34" s="10" t="s">
        <v>105</v>
      </c>
      <c r="G34" s="10">
        <v>2023</v>
      </c>
      <c r="H34" s="10">
        <v>2024</v>
      </c>
      <c r="I34" s="10">
        <v>2025</v>
      </c>
      <c r="J34" s="10">
        <v>2026</v>
      </c>
    </row>
    <row r="35" spans="1:13" ht="2.4500000000000002" customHeight="1" x14ac:dyDescent="0.25">
      <c r="A35" s="31"/>
      <c r="B35" s="11"/>
      <c r="C35" s="166"/>
      <c r="D35" s="167"/>
      <c r="E35" s="180"/>
      <c r="F35" s="10"/>
      <c r="G35" s="10">
        <v>2021</v>
      </c>
      <c r="H35" s="10">
        <v>2022</v>
      </c>
      <c r="I35" s="10">
        <v>2022</v>
      </c>
      <c r="J35" s="10">
        <v>2023</v>
      </c>
    </row>
    <row r="36" spans="1:13" x14ac:dyDescent="0.2">
      <c r="A36" s="4"/>
      <c r="B36" s="4"/>
      <c r="C36" s="32" t="s">
        <v>14</v>
      </c>
      <c r="D36" s="33"/>
      <c r="E36" s="34"/>
      <c r="F36" s="14"/>
      <c r="G36" s="14"/>
      <c r="H36" s="14"/>
      <c r="I36" s="14"/>
      <c r="J36" s="14"/>
    </row>
    <row r="37" spans="1:13" x14ac:dyDescent="0.2">
      <c r="A37" s="12"/>
      <c r="B37" s="12">
        <v>400</v>
      </c>
      <c r="C37" s="35" t="s">
        <v>15</v>
      </c>
      <c r="D37" s="3"/>
      <c r="E37" s="36"/>
      <c r="F37" s="14"/>
      <c r="G37" s="14"/>
      <c r="H37" s="14"/>
      <c r="I37" s="14"/>
      <c r="J37" s="14"/>
    </row>
    <row r="38" spans="1:13" x14ac:dyDescent="0.2">
      <c r="A38" s="12">
        <v>46</v>
      </c>
      <c r="B38" s="12"/>
      <c r="C38" s="168" t="s">
        <v>16</v>
      </c>
      <c r="D38" s="169"/>
      <c r="E38" s="170"/>
      <c r="F38" s="14">
        <v>3635.37</v>
      </c>
      <c r="G38" s="14">
        <v>2000</v>
      </c>
      <c r="H38" s="14">
        <v>2000</v>
      </c>
      <c r="I38" s="14">
        <v>2000</v>
      </c>
      <c r="J38" s="14">
        <v>2000</v>
      </c>
      <c r="M38" s="37"/>
    </row>
    <row r="39" spans="1:13" x14ac:dyDescent="0.2">
      <c r="A39" s="12"/>
      <c r="B39" s="12"/>
      <c r="C39" s="38" t="s">
        <v>17</v>
      </c>
      <c r="D39" s="20"/>
      <c r="E39" s="39"/>
      <c r="F39" s="14"/>
      <c r="G39" s="14"/>
      <c r="H39" s="14"/>
      <c r="I39" s="14"/>
      <c r="J39" s="14"/>
      <c r="M39" s="37"/>
    </row>
    <row r="40" spans="1:13" x14ac:dyDescent="0.2">
      <c r="A40" s="12"/>
      <c r="B40" s="12" t="s">
        <v>18</v>
      </c>
      <c r="C40" s="38" t="s">
        <v>19</v>
      </c>
      <c r="D40" s="20"/>
      <c r="E40" s="39"/>
      <c r="F40" s="14"/>
      <c r="G40" s="14"/>
      <c r="H40" s="14"/>
      <c r="I40" s="14"/>
      <c r="J40" s="14"/>
      <c r="M40" s="37"/>
    </row>
    <row r="41" spans="1:13" x14ac:dyDescent="0.2">
      <c r="A41" s="12">
        <v>52</v>
      </c>
      <c r="B41" s="12"/>
      <c r="C41" s="38">
        <v>513</v>
      </c>
      <c r="D41" s="20" t="s">
        <v>102</v>
      </c>
      <c r="E41" s="39"/>
      <c r="F41" s="14"/>
      <c r="G41" s="14"/>
      <c r="H41" s="14"/>
      <c r="I41" s="14"/>
      <c r="J41" s="14"/>
      <c r="M41" s="40"/>
    </row>
    <row r="42" spans="1:13" x14ac:dyDescent="0.2">
      <c r="A42" s="14"/>
      <c r="B42" s="14"/>
      <c r="C42" s="168" t="s">
        <v>107</v>
      </c>
      <c r="D42" s="169"/>
      <c r="E42" s="170"/>
      <c r="F42" s="120">
        <v>11500</v>
      </c>
      <c r="G42" s="14"/>
      <c r="H42" s="14"/>
      <c r="I42" s="14"/>
      <c r="J42" s="14"/>
    </row>
    <row r="43" spans="1:13" x14ac:dyDescent="0.2">
      <c r="A43" s="24"/>
      <c r="B43" s="24"/>
      <c r="C43" s="171" t="s">
        <v>20</v>
      </c>
      <c r="D43" s="172"/>
      <c r="E43" s="173"/>
      <c r="F43" s="41">
        <f>SUM(F38:F42)</f>
        <v>15135.369999999999</v>
      </c>
      <c r="G43" s="41">
        <f>SUM(G37:G42)</f>
        <v>2000</v>
      </c>
      <c r="H43" s="41">
        <f>SUM(H37:H42)</f>
        <v>2000</v>
      </c>
      <c r="I43" s="41">
        <f>SUM(I37:I42)</f>
        <v>2000</v>
      </c>
      <c r="J43" s="41">
        <f>SUM(J37:J42)</f>
        <v>2000</v>
      </c>
    </row>
    <row r="44" spans="1:13" x14ac:dyDescent="0.2">
      <c r="A44" s="14"/>
      <c r="B44" s="14"/>
      <c r="C44" s="174"/>
      <c r="D44" s="175"/>
      <c r="E44" s="176"/>
      <c r="F44" s="14"/>
      <c r="G44" s="14"/>
      <c r="H44" s="14"/>
      <c r="I44" s="14"/>
      <c r="J44" s="14"/>
    </row>
    <row r="45" spans="1:13" x14ac:dyDescent="0.2">
      <c r="A45" s="18"/>
      <c r="B45" s="18"/>
      <c r="C45" s="42"/>
      <c r="D45" s="42"/>
      <c r="E45" s="42"/>
    </row>
    <row r="46" spans="1:13" x14ac:dyDescent="0.2">
      <c r="A46" s="12"/>
      <c r="B46" s="12">
        <v>800</v>
      </c>
      <c r="C46" s="13" t="s">
        <v>21</v>
      </c>
      <c r="F46" s="14"/>
      <c r="G46" s="14"/>
      <c r="H46" s="14"/>
      <c r="I46" s="14"/>
      <c r="J46" s="14"/>
    </row>
    <row r="47" spans="1:13" x14ac:dyDescent="0.2">
      <c r="A47" s="12"/>
      <c r="B47" s="28"/>
      <c r="C47" s="1" t="s">
        <v>22</v>
      </c>
      <c r="F47" s="14"/>
      <c r="G47" s="14"/>
      <c r="H47" s="14"/>
      <c r="I47" s="14"/>
      <c r="J47" s="14"/>
    </row>
    <row r="48" spans="1:13" x14ac:dyDescent="0.2">
      <c r="A48" s="14"/>
      <c r="C48" s="168"/>
      <c r="D48" s="169"/>
      <c r="E48" s="170"/>
      <c r="F48" s="14"/>
      <c r="G48" s="14"/>
      <c r="H48" s="14"/>
      <c r="I48" s="14"/>
      <c r="J48" s="14"/>
    </row>
    <row r="49" spans="1:16" x14ac:dyDescent="0.2">
      <c r="A49" s="14">
        <v>41</v>
      </c>
      <c r="C49" s="38"/>
      <c r="D49" s="20" t="s">
        <v>23</v>
      </c>
      <c r="E49" s="39"/>
      <c r="F49" s="14">
        <v>11139.1</v>
      </c>
      <c r="G49" s="14">
        <v>10793</v>
      </c>
      <c r="H49" s="14">
        <v>10793</v>
      </c>
      <c r="I49" s="14">
        <v>10793</v>
      </c>
      <c r="J49" s="14">
        <v>10794</v>
      </c>
    </row>
    <row r="50" spans="1:16" x14ac:dyDescent="0.2">
      <c r="A50" s="14">
        <v>41</v>
      </c>
      <c r="C50" s="38"/>
      <c r="D50" s="20" t="s">
        <v>24</v>
      </c>
      <c r="E50" s="39" t="s">
        <v>25</v>
      </c>
      <c r="F50" s="14">
        <v>14652</v>
      </c>
      <c r="G50" s="14">
        <v>25697</v>
      </c>
      <c r="H50" s="14">
        <v>19540</v>
      </c>
      <c r="I50" s="14">
        <v>19540</v>
      </c>
      <c r="J50" s="14">
        <v>19540</v>
      </c>
      <c r="P50" s="1" t="s">
        <v>18</v>
      </c>
    </row>
    <row r="51" spans="1:16" x14ac:dyDescent="0.2">
      <c r="A51" s="14">
        <v>41</v>
      </c>
      <c r="B51" s="37"/>
      <c r="C51" s="38"/>
      <c r="D51" s="20"/>
      <c r="E51" s="39" t="s">
        <v>26</v>
      </c>
      <c r="F51" s="14">
        <v>4587</v>
      </c>
      <c r="G51" s="14"/>
      <c r="H51" s="14"/>
      <c r="I51" s="14"/>
      <c r="J51" s="14"/>
    </row>
    <row r="52" spans="1:16" x14ac:dyDescent="0.2">
      <c r="A52" s="14"/>
      <c r="B52" s="37"/>
      <c r="C52" s="38"/>
      <c r="D52" s="20"/>
      <c r="E52" s="133"/>
      <c r="F52" s="43"/>
      <c r="G52" s="43"/>
      <c r="H52" s="43"/>
      <c r="I52" s="43"/>
      <c r="J52" s="43"/>
    </row>
    <row r="53" spans="1:16" x14ac:dyDescent="0.2">
      <c r="A53" s="14"/>
      <c r="B53" s="37"/>
      <c r="C53" s="38"/>
      <c r="D53" s="20"/>
      <c r="E53" s="133"/>
      <c r="F53" s="16"/>
      <c r="G53" s="16"/>
      <c r="H53" s="16"/>
      <c r="I53" s="16"/>
      <c r="J53" s="16"/>
    </row>
    <row r="54" spans="1:16" x14ac:dyDescent="0.2">
      <c r="A54" s="24"/>
      <c r="B54" s="44"/>
      <c r="C54" s="171" t="s">
        <v>12</v>
      </c>
      <c r="D54" s="172"/>
      <c r="E54" s="173"/>
      <c r="F54" s="27">
        <f>SUM(F49:F53)</f>
        <v>30378.1</v>
      </c>
      <c r="G54" s="27">
        <v>36490</v>
      </c>
      <c r="H54" s="27">
        <f>SUM(H49:H53)</f>
        <v>30333</v>
      </c>
      <c r="I54" s="27">
        <f>SUM(I49:I53)</f>
        <v>30333</v>
      </c>
      <c r="J54" s="27">
        <f>SUM(J49:J53)</f>
        <v>30334</v>
      </c>
    </row>
    <row r="55" spans="1:16" x14ac:dyDescent="0.2">
      <c r="A55" s="18"/>
      <c r="B55" s="37"/>
      <c r="C55" s="168"/>
      <c r="D55" s="169"/>
      <c r="E55" s="170"/>
    </row>
    <row r="56" spans="1:16" x14ac:dyDescent="0.2">
      <c r="B56" s="40"/>
      <c r="C56" s="45"/>
      <c r="D56" s="45"/>
      <c r="E56" s="45"/>
    </row>
    <row r="57" spans="1:16" x14ac:dyDescent="0.2">
      <c r="B57" s="40"/>
      <c r="C57" s="45"/>
      <c r="D57" s="45"/>
      <c r="E57" s="45"/>
    </row>
    <row r="58" spans="1:16" x14ac:dyDescent="0.2">
      <c r="B58" s="40"/>
      <c r="C58" s="45"/>
      <c r="D58" s="45"/>
      <c r="E58" s="45"/>
    </row>
    <row r="59" spans="1:16" x14ac:dyDescent="0.2">
      <c r="B59" s="40"/>
      <c r="C59" s="45"/>
      <c r="D59" s="45"/>
      <c r="E59" s="45"/>
    </row>
    <row r="60" spans="1:16" x14ac:dyDescent="0.2">
      <c r="B60" s="28"/>
      <c r="C60" s="28"/>
      <c r="D60" s="28"/>
      <c r="E60" s="28"/>
    </row>
    <row r="61" spans="1:16" x14ac:dyDescent="0.2">
      <c r="B61" s="28"/>
      <c r="C61" s="28"/>
      <c r="D61" s="28"/>
      <c r="E61" s="28"/>
    </row>
    <row r="62" spans="1:16" x14ac:dyDescent="0.2">
      <c r="B62" s="28"/>
      <c r="C62" s="28"/>
      <c r="D62" s="28"/>
      <c r="E62" s="28"/>
    </row>
    <row r="63" spans="1:16" x14ac:dyDescent="0.2">
      <c r="B63" s="28"/>
      <c r="C63" s="28"/>
      <c r="D63" s="28"/>
      <c r="E63" s="28"/>
    </row>
    <row r="64" spans="1:16" x14ac:dyDescent="0.2">
      <c r="B64" s="28"/>
      <c r="C64" s="28"/>
      <c r="D64" s="28"/>
      <c r="E64" s="28"/>
    </row>
    <row r="65" spans="2:5" x14ac:dyDescent="0.2">
      <c r="B65" s="165"/>
      <c r="C65" s="165"/>
      <c r="D65" s="165"/>
      <c r="E65" s="165"/>
    </row>
    <row r="66" spans="2:5" x14ac:dyDescent="0.2">
      <c r="B66" s="165"/>
      <c r="C66" s="165"/>
      <c r="D66" s="165"/>
      <c r="E66" s="165"/>
    </row>
    <row r="67" spans="2:5" x14ac:dyDescent="0.2">
      <c r="B67" s="45"/>
      <c r="C67" s="45"/>
      <c r="D67" s="45"/>
      <c r="E67" s="45"/>
    </row>
    <row r="68" spans="2:5" x14ac:dyDescent="0.2">
      <c r="B68" s="28"/>
      <c r="C68" s="28"/>
      <c r="D68" s="28"/>
      <c r="E68" s="28"/>
    </row>
    <row r="69" spans="2:5" x14ac:dyDescent="0.2">
      <c r="B69" s="165"/>
      <c r="C69" s="165"/>
      <c r="D69" s="165"/>
      <c r="E69" s="165"/>
    </row>
    <row r="70" spans="2:5" x14ac:dyDescent="0.2">
      <c r="B70" s="165"/>
      <c r="C70" s="165"/>
      <c r="D70" s="165"/>
      <c r="E70" s="165"/>
    </row>
    <row r="71" spans="2:5" x14ac:dyDescent="0.2">
      <c r="B71" s="45"/>
      <c r="C71" s="45"/>
      <c r="D71" s="45"/>
      <c r="E71" s="45"/>
    </row>
    <row r="72" spans="2:5" x14ac:dyDescent="0.2">
      <c r="B72" s="28"/>
      <c r="C72" s="28"/>
      <c r="D72" s="28"/>
      <c r="E72" s="28"/>
    </row>
    <row r="73" spans="2:5" x14ac:dyDescent="0.2">
      <c r="B73" s="165"/>
      <c r="C73" s="165"/>
      <c r="D73" s="165"/>
      <c r="E73" s="165"/>
    </row>
    <row r="74" spans="2:5" x14ac:dyDescent="0.2">
      <c r="B74" s="165"/>
      <c r="C74" s="165"/>
      <c r="D74" s="165"/>
      <c r="E74" s="165"/>
    </row>
    <row r="75" spans="2:5" x14ac:dyDescent="0.2">
      <c r="B75" s="45"/>
      <c r="C75" s="45"/>
      <c r="D75" s="45"/>
      <c r="E75" s="45"/>
    </row>
    <row r="76" spans="2:5" x14ac:dyDescent="0.2">
      <c r="B76" s="45"/>
      <c r="C76" s="45"/>
      <c r="D76" s="45"/>
      <c r="E76" s="45"/>
    </row>
    <row r="77" spans="2:5" x14ac:dyDescent="0.2">
      <c r="B77" s="45"/>
      <c r="C77" s="45"/>
      <c r="D77" s="45"/>
      <c r="E77" s="45"/>
    </row>
    <row r="78" spans="2:5" x14ac:dyDescent="0.2">
      <c r="B78" s="28"/>
      <c r="C78" s="28"/>
      <c r="D78" s="28"/>
      <c r="E78" s="28"/>
    </row>
    <row r="79" spans="2:5" x14ac:dyDescent="0.2">
      <c r="B79" s="28"/>
      <c r="C79" s="28"/>
      <c r="D79" s="28"/>
      <c r="E79" s="28"/>
    </row>
    <row r="80" spans="2:5" x14ac:dyDescent="0.2">
      <c r="B80" s="28"/>
      <c r="C80" s="28"/>
      <c r="D80" s="28"/>
      <c r="E80" s="28"/>
    </row>
    <row r="81" spans="2:5" x14ac:dyDescent="0.2">
      <c r="B81" s="28"/>
      <c r="C81" s="28"/>
      <c r="D81" s="28"/>
      <c r="E81" s="28"/>
    </row>
    <row r="82" spans="2:5" x14ac:dyDescent="0.2">
      <c r="B82" s="28"/>
      <c r="C82" s="28"/>
      <c r="D82" s="28"/>
      <c r="E82" s="28"/>
    </row>
    <row r="83" spans="2:5" x14ac:dyDescent="0.2">
      <c r="B83" s="28"/>
      <c r="C83" s="28"/>
      <c r="D83" s="28"/>
      <c r="E83" s="28"/>
    </row>
    <row r="84" spans="2:5" x14ac:dyDescent="0.2">
      <c r="B84" s="28"/>
      <c r="C84" s="28"/>
      <c r="D84" s="28"/>
      <c r="E84" s="28"/>
    </row>
    <row r="85" spans="2:5" x14ac:dyDescent="0.2">
      <c r="B85" s="28"/>
      <c r="C85" s="28"/>
      <c r="D85" s="28"/>
      <c r="E85" s="28"/>
    </row>
    <row r="86" spans="2:5" x14ac:dyDescent="0.2">
      <c r="B86" s="28"/>
      <c r="C86" s="28"/>
      <c r="D86" s="28"/>
      <c r="E86" s="28"/>
    </row>
    <row r="87" spans="2:5" x14ac:dyDescent="0.2">
      <c r="B87" s="28"/>
      <c r="C87" s="28"/>
      <c r="D87" s="28"/>
      <c r="E87" s="28"/>
    </row>
    <row r="88" spans="2:5" x14ac:dyDescent="0.2">
      <c r="B88" s="28"/>
      <c r="C88" s="28"/>
      <c r="D88" s="28"/>
      <c r="E88" s="28"/>
    </row>
    <row r="89" spans="2:5" x14ac:dyDescent="0.2">
      <c r="B89" s="28"/>
      <c r="C89" s="28"/>
      <c r="D89" s="28"/>
      <c r="E89" s="28"/>
    </row>
    <row r="90" spans="2:5" x14ac:dyDescent="0.2">
      <c r="B90" s="28"/>
      <c r="C90" s="28"/>
      <c r="D90" s="28"/>
      <c r="E90" s="28"/>
    </row>
    <row r="91" spans="2:5" x14ac:dyDescent="0.2">
      <c r="B91" s="28"/>
      <c r="C91" s="28"/>
      <c r="D91" s="28"/>
      <c r="E91" s="28"/>
    </row>
    <row r="92" spans="2:5" x14ac:dyDescent="0.2">
      <c r="B92" s="28"/>
      <c r="C92" s="28"/>
      <c r="D92" s="28"/>
      <c r="E92" s="28"/>
    </row>
    <row r="93" spans="2:5" x14ac:dyDescent="0.2">
      <c r="B93" s="28"/>
      <c r="C93" s="28"/>
      <c r="D93" s="28"/>
      <c r="E93" s="28"/>
    </row>
    <row r="94" spans="2:5" x14ac:dyDescent="0.2">
      <c r="B94" s="28"/>
      <c r="C94" s="28"/>
      <c r="D94" s="28"/>
      <c r="E94" s="28"/>
    </row>
    <row r="95" spans="2:5" x14ac:dyDescent="0.2">
      <c r="B95" s="28"/>
      <c r="C95" s="28"/>
      <c r="D95" s="28"/>
      <c r="E95" s="28"/>
    </row>
    <row r="96" spans="2:5" x14ac:dyDescent="0.2">
      <c r="B96" s="28"/>
      <c r="C96" s="28"/>
      <c r="D96" s="28"/>
      <c r="E96" s="28"/>
    </row>
    <row r="97" spans="2:5" x14ac:dyDescent="0.2">
      <c r="B97" s="28"/>
      <c r="C97" s="28"/>
      <c r="D97" s="28"/>
      <c r="E97" s="28"/>
    </row>
    <row r="98" spans="2:5" x14ac:dyDescent="0.2">
      <c r="B98" s="28"/>
      <c r="C98" s="28"/>
      <c r="D98" s="28"/>
      <c r="E98" s="28"/>
    </row>
    <row r="99" spans="2:5" x14ac:dyDescent="0.2">
      <c r="B99" s="28"/>
      <c r="C99" s="28"/>
      <c r="D99" s="28"/>
      <c r="E99" s="28"/>
    </row>
    <row r="100" spans="2:5" x14ac:dyDescent="0.2">
      <c r="B100" s="28"/>
      <c r="C100" s="28"/>
      <c r="D100" s="28"/>
      <c r="E100" s="28"/>
    </row>
    <row r="101" spans="2:5" x14ac:dyDescent="0.2">
      <c r="B101" s="28"/>
      <c r="C101" s="28"/>
      <c r="D101" s="28"/>
      <c r="E101" s="28"/>
    </row>
    <row r="102" spans="2:5" x14ac:dyDescent="0.2">
      <c r="B102" s="28"/>
      <c r="C102" s="28"/>
      <c r="D102" s="28"/>
      <c r="E102" s="28"/>
    </row>
    <row r="103" spans="2:5" x14ac:dyDescent="0.2">
      <c r="B103" s="28"/>
      <c r="C103" s="28"/>
      <c r="D103" s="28"/>
      <c r="E103" s="28"/>
    </row>
    <row r="104" spans="2:5" x14ac:dyDescent="0.2">
      <c r="B104" s="28"/>
      <c r="C104" s="28"/>
      <c r="D104" s="28"/>
      <c r="E104" s="28"/>
    </row>
    <row r="105" spans="2:5" x14ac:dyDescent="0.2">
      <c r="B105" s="28"/>
      <c r="C105" s="28"/>
      <c r="D105" s="28"/>
      <c r="E105" s="28"/>
    </row>
    <row r="106" spans="2:5" x14ac:dyDescent="0.2">
      <c r="B106" s="28"/>
      <c r="C106" s="28"/>
      <c r="D106" s="28"/>
      <c r="E106" s="28"/>
    </row>
    <row r="107" spans="2:5" x14ac:dyDescent="0.2">
      <c r="B107" s="28"/>
      <c r="C107" s="28"/>
      <c r="D107" s="28"/>
      <c r="E107" s="28"/>
    </row>
    <row r="108" spans="2:5" x14ac:dyDescent="0.2">
      <c r="B108" s="28"/>
      <c r="C108" s="28"/>
      <c r="D108" s="28"/>
      <c r="E108" s="28"/>
    </row>
    <row r="109" spans="2:5" x14ac:dyDescent="0.2">
      <c r="B109" s="28"/>
      <c r="C109" s="28"/>
      <c r="D109" s="28"/>
      <c r="E109" s="28"/>
    </row>
    <row r="110" spans="2:5" x14ac:dyDescent="0.2">
      <c r="B110" s="28"/>
      <c r="C110" s="28"/>
      <c r="D110" s="28"/>
      <c r="E110" s="28"/>
    </row>
    <row r="111" spans="2:5" x14ac:dyDescent="0.2">
      <c r="B111" s="28"/>
      <c r="C111" s="28"/>
      <c r="D111" s="28"/>
      <c r="E111" s="28"/>
    </row>
    <row r="112" spans="2:5" x14ac:dyDescent="0.2">
      <c r="B112" s="28"/>
      <c r="C112" s="28"/>
      <c r="D112" s="28"/>
      <c r="E112" s="28"/>
    </row>
    <row r="113" spans="2:5" x14ac:dyDescent="0.2">
      <c r="B113" s="28"/>
      <c r="C113" s="28"/>
      <c r="D113" s="28"/>
      <c r="E113" s="28"/>
    </row>
    <row r="114" spans="2:5" x14ac:dyDescent="0.2">
      <c r="B114" s="28"/>
      <c r="C114" s="28"/>
      <c r="D114" s="28"/>
      <c r="E114" s="28"/>
    </row>
    <row r="115" spans="2:5" x14ac:dyDescent="0.2">
      <c r="B115" s="28"/>
      <c r="C115" s="28"/>
      <c r="D115" s="28"/>
      <c r="E115" s="28"/>
    </row>
    <row r="116" spans="2:5" x14ac:dyDescent="0.2">
      <c r="B116" s="28"/>
      <c r="C116" s="28"/>
      <c r="D116" s="28"/>
      <c r="E116" s="28"/>
    </row>
    <row r="117" spans="2:5" x14ac:dyDescent="0.2">
      <c r="B117" s="28"/>
      <c r="C117" s="28"/>
      <c r="D117" s="28"/>
      <c r="E117" s="28"/>
    </row>
    <row r="118" spans="2:5" x14ac:dyDescent="0.2">
      <c r="B118" s="28"/>
      <c r="C118" s="28"/>
      <c r="D118" s="28"/>
      <c r="E118" s="28"/>
    </row>
    <row r="119" spans="2:5" x14ac:dyDescent="0.2">
      <c r="B119" s="28"/>
      <c r="C119" s="28"/>
      <c r="D119" s="28"/>
      <c r="E119" s="28"/>
    </row>
    <row r="120" spans="2:5" x14ac:dyDescent="0.2">
      <c r="B120" s="28"/>
      <c r="C120" s="28"/>
      <c r="D120" s="28"/>
      <c r="E120" s="28"/>
    </row>
    <row r="121" spans="2:5" x14ac:dyDescent="0.2">
      <c r="B121" s="28"/>
      <c r="C121" s="28"/>
      <c r="D121" s="28"/>
      <c r="E121" s="28"/>
    </row>
    <row r="122" spans="2:5" x14ac:dyDescent="0.2">
      <c r="B122" s="28"/>
      <c r="C122" s="28"/>
      <c r="D122" s="28"/>
      <c r="E122" s="28"/>
    </row>
  </sheetData>
  <mergeCells count="25">
    <mergeCell ref="E1:I1"/>
    <mergeCell ref="B69:E69"/>
    <mergeCell ref="B70:E70"/>
    <mergeCell ref="B73:E73"/>
    <mergeCell ref="B74:E74"/>
    <mergeCell ref="C44:E44"/>
    <mergeCell ref="C48:E48"/>
    <mergeCell ref="C54:E54"/>
    <mergeCell ref="C55:E55"/>
    <mergeCell ref="B65:E65"/>
    <mergeCell ref="B66:E66"/>
    <mergeCell ref="C43:E43"/>
    <mergeCell ref="C14:E14"/>
    <mergeCell ref="C15:E15"/>
    <mergeCell ref="D16:E16"/>
    <mergeCell ref="D18:E18"/>
    <mergeCell ref="C33:E35"/>
    <mergeCell ref="C38:E38"/>
    <mergeCell ref="C42:E42"/>
    <mergeCell ref="C13:E13"/>
    <mergeCell ref="C4:E6"/>
    <mergeCell ref="C9:E9"/>
    <mergeCell ref="C10:E10"/>
    <mergeCell ref="C11:E11"/>
    <mergeCell ref="C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view="pageLayout" topLeftCell="A100" zoomScaleNormal="100" workbookViewId="0">
      <selection activeCell="E2" sqref="E2:H2"/>
    </sheetView>
  </sheetViews>
  <sheetFormatPr defaultColWidth="9.140625" defaultRowHeight="12.75" x14ac:dyDescent="0.2"/>
  <cols>
    <col min="1" max="1" width="5.140625" style="46" customWidth="1"/>
    <col min="2" max="2" width="14.5703125" style="46" customWidth="1"/>
    <col min="3" max="3" width="9.140625" style="46"/>
    <col min="4" max="4" width="9" style="46" customWidth="1"/>
    <col min="5" max="5" width="17" style="46" customWidth="1"/>
    <col min="6" max="6" width="9.42578125" style="46" customWidth="1"/>
    <col min="7" max="7" width="12.42578125" style="46" customWidth="1"/>
    <col min="8" max="8" width="10.28515625" style="46" customWidth="1"/>
    <col min="9" max="10" width="9.5703125" style="46" customWidth="1"/>
    <col min="11" max="244" width="9.140625" style="46"/>
    <col min="245" max="245" width="19.7109375" style="46" customWidth="1"/>
    <col min="246" max="246" width="17.28515625" style="46" customWidth="1"/>
    <col min="247" max="247" width="11.85546875" style="46" customWidth="1"/>
    <col min="248" max="248" width="7.28515625" style="46" customWidth="1"/>
    <col min="249" max="249" width="9.140625" style="46"/>
    <col min="250" max="250" width="7" style="46" customWidth="1"/>
    <col min="251" max="500" width="9.140625" style="46"/>
    <col min="501" max="501" width="19.7109375" style="46" customWidth="1"/>
    <col min="502" max="502" width="17.28515625" style="46" customWidth="1"/>
    <col min="503" max="503" width="11.85546875" style="46" customWidth="1"/>
    <col min="504" max="504" width="7.28515625" style="46" customWidth="1"/>
    <col min="505" max="505" width="9.140625" style="46"/>
    <col min="506" max="506" width="7" style="46" customWidth="1"/>
    <col min="507" max="756" width="9.140625" style="46"/>
    <col min="757" max="757" width="19.7109375" style="46" customWidth="1"/>
    <col min="758" max="758" width="17.28515625" style="46" customWidth="1"/>
    <col min="759" max="759" width="11.85546875" style="46" customWidth="1"/>
    <col min="760" max="760" width="7.28515625" style="46" customWidth="1"/>
    <col min="761" max="761" width="9.140625" style="46"/>
    <col min="762" max="762" width="7" style="46" customWidth="1"/>
    <col min="763" max="1012" width="9.140625" style="46"/>
    <col min="1013" max="1013" width="19.7109375" style="46" customWidth="1"/>
    <col min="1014" max="1014" width="17.28515625" style="46" customWidth="1"/>
    <col min="1015" max="1015" width="11.85546875" style="46" customWidth="1"/>
    <col min="1016" max="1016" width="7.28515625" style="46" customWidth="1"/>
    <col min="1017" max="1017" width="9.140625" style="46"/>
    <col min="1018" max="1018" width="7" style="46" customWidth="1"/>
    <col min="1019" max="1268" width="9.140625" style="46"/>
    <col min="1269" max="1269" width="19.7109375" style="46" customWidth="1"/>
    <col min="1270" max="1270" width="17.28515625" style="46" customWidth="1"/>
    <col min="1271" max="1271" width="11.85546875" style="46" customWidth="1"/>
    <col min="1272" max="1272" width="7.28515625" style="46" customWidth="1"/>
    <col min="1273" max="1273" width="9.140625" style="46"/>
    <col min="1274" max="1274" width="7" style="46" customWidth="1"/>
    <col min="1275" max="1524" width="9.140625" style="46"/>
    <col min="1525" max="1525" width="19.7109375" style="46" customWidth="1"/>
    <col min="1526" max="1526" width="17.28515625" style="46" customWidth="1"/>
    <col min="1527" max="1527" width="11.85546875" style="46" customWidth="1"/>
    <col min="1528" max="1528" width="7.28515625" style="46" customWidth="1"/>
    <col min="1529" max="1529" width="9.140625" style="46"/>
    <col min="1530" max="1530" width="7" style="46" customWidth="1"/>
    <col min="1531" max="1780" width="9.140625" style="46"/>
    <col min="1781" max="1781" width="19.7109375" style="46" customWidth="1"/>
    <col min="1782" max="1782" width="17.28515625" style="46" customWidth="1"/>
    <col min="1783" max="1783" width="11.85546875" style="46" customWidth="1"/>
    <col min="1784" max="1784" width="7.28515625" style="46" customWidth="1"/>
    <col min="1785" max="1785" width="9.140625" style="46"/>
    <col min="1786" max="1786" width="7" style="46" customWidth="1"/>
    <col min="1787" max="2036" width="9.140625" style="46"/>
    <col min="2037" max="2037" width="19.7109375" style="46" customWidth="1"/>
    <col min="2038" max="2038" width="17.28515625" style="46" customWidth="1"/>
    <col min="2039" max="2039" width="11.85546875" style="46" customWidth="1"/>
    <col min="2040" max="2040" width="7.28515625" style="46" customWidth="1"/>
    <col min="2041" max="2041" width="9.140625" style="46"/>
    <col min="2042" max="2042" width="7" style="46" customWidth="1"/>
    <col min="2043" max="2292" width="9.140625" style="46"/>
    <col min="2293" max="2293" width="19.7109375" style="46" customWidth="1"/>
    <col min="2294" max="2294" width="17.28515625" style="46" customWidth="1"/>
    <col min="2295" max="2295" width="11.85546875" style="46" customWidth="1"/>
    <col min="2296" max="2296" width="7.28515625" style="46" customWidth="1"/>
    <col min="2297" max="2297" width="9.140625" style="46"/>
    <col min="2298" max="2298" width="7" style="46" customWidth="1"/>
    <col min="2299" max="2548" width="9.140625" style="46"/>
    <col min="2549" max="2549" width="19.7109375" style="46" customWidth="1"/>
    <col min="2550" max="2550" width="17.28515625" style="46" customWidth="1"/>
    <col min="2551" max="2551" width="11.85546875" style="46" customWidth="1"/>
    <col min="2552" max="2552" width="7.28515625" style="46" customWidth="1"/>
    <col min="2553" max="2553" width="9.140625" style="46"/>
    <col min="2554" max="2554" width="7" style="46" customWidth="1"/>
    <col min="2555" max="2804" width="9.140625" style="46"/>
    <col min="2805" max="2805" width="19.7109375" style="46" customWidth="1"/>
    <col min="2806" max="2806" width="17.28515625" style="46" customWidth="1"/>
    <col min="2807" max="2807" width="11.85546875" style="46" customWidth="1"/>
    <col min="2808" max="2808" width="7.28515625" style="46" customWidth="1"/>
    <col min="2809" max="2809" width="9.140625" style="46"/>
    <col min="2810" max="2810" width="7" style="46" customWidth="1"/>
    <col min="2811" max="3060" width="9.140625" style="46"/>
    <col min="3061" max="3061" width="19.7109375" style="46" customWidth="1"/>
    <col min="3062" max="3062" width="17.28515625" style="46" customWidth="1"/>
    <col min="3063" max="3063" width="11.85546875" style="46" customWidth="1"/>
    <col min="3064" max="3064" width="7.28515625" style="46" customWidth="1"/>
    <col min="3065" max="3065" width="9.140625" style="46"/>
    <col min="3066" max="3066" width="7" style="46" customWidth="1"/>
    <col min="3067" max="3316" width="9.140625" style="46"/>
    <col min="3317" max="3317" width="19.7109375" style="46" customWidth="1"/>
    <col min="3318" max="3318" width="17.28515625" style="46" customWidth="1"/>
    <col min="3319" max="3319" width="11.85546875" style="46" customWidth="1"/>
    <col min="3320" max="3320" width="7.28515625" style="46" customWidth="1"/>
    <col min="3321" max="3321" width="9.140625" style="46"/>
    <col min="3322" max="3322" width="7" style="46" customWidth="1"/>
    <col min="3323" max="3572" width="9.140625" style="46"/>
    <col min="3573" max="3573" width="19.7109375" style="46" customWidth="1"/>
    <col min="3574" max="3574" width="17.28515625" style="46" customWidth="1"/>
    <col min="3575" max="3575" width="11.85546875" style="46" customWidth="1"/>
    <col min="3576" max="3576" width="7.28515625" style="46" customWidth="1"/>
    <col min="3577" max="3577" width="9.140625" style="46"/>
    <col min="3578" max="3578" width="7" style="46" customWidth="1"/>
    <col min="3579" max="3828" width="9.140625" style="46"/>
    <col min="3829" max="3829" width="19.7109375" style="46" customWidth="1"/>
    <col min="3830" max="3830" width="17.28515625" style="46" customWidth="1"/>
    <col min="3831" max="3831" width="11.85546875" style="46" customWidth="1"/>
    <col min="3832" max="3832" width="7.28515625" style="46" customWidth="1"/>
    <col min="3833" max="3833" width="9.140625" style="46"/>
    <col min="3834" max="3834" width="7" style="46" customWidth="1"/>
    <col min="3835" max="4084" width="9.140625" style="46"/>
    <col min="4085" max="4085" width="19.7109375" style="46" customWidth="1"/>
    <col min="4086" max="4086" width="17.28515625" style="46" customWidth="1"/>
    <col min="4087" max="4087" width="11.85546875" style="46" customWidth="1"/>
    <col min="4088" max="4088" width="7.28515625" style="46" customWidth="1"/>
    <col min="4089" max="4089" width="9.140625" style="46"/>
    <col min="4090" max="4090" width="7" style="46" customWidth="1"/>
    <col min="4091" max="4340" width="9.140625" style="46"/>
    <col min="4341" max="4341" width="19.7109375" style="46" customWidth="1"/>
    <col min="4342" max="4342" width="17.28515625" style="46" customWidth="1"/>
    <col min="4343" max="4343" width="11.85546875" style="46" customWidth="1"/>
    <col min="4344" max="4344" width="7.28515625" style="46" customWidth="1"/>
    <col min="4345" max="4345" width="9.140625" style="46"/>
    <col min="4346" max="4346" width="7" style="46" customWidth="1"/>
    <col min="4347" max="4596" width="9.140625" style="46"/>
    <col min="4597" max="4597" width="19.7109375" style="46" customWidth="1"/>
    <col min="4598" max="4598" width="17.28515625" style="46" customWidth="1"/>
    <col min="4599" max="4599" width="11.85546875" style="46" customWidth="1"/>
    <col min="4600" max="4600" width="7.28515625" style="46" customWidth="1"/>
    <col min="4601" max="4601" width="9.140625" style="46"/>
    <col min="4602" max="4602" width="7" style="46" customWidth="1"/>
    <col min="4603" max="4852" width="9.140625" style="46"/>
    <col min="4853" max="4853" width="19.7109375" style="46" customWidth="1"/>
    <col min="4854" max="4854" width="17.28515625" style="46" customWidth="1"/>
    <col min="4855" max="4855" width="11.85546875" style="46" customWidth="1"/>
    <col min="4856" max="4856" width="7.28515625" style="46" customWidth="1"/>
    <col min="4857" max="4857" width="9.140625" style="46"/>
    <col min="4858" max="4858" width="7" style="46" customWidth="1"/>
    <col min="4859" max="5108" width="9.140625" style="46"/>
    <col min="5109" max="5109" width="19.7109375" style="46" customWidth="1"/>
    <col min="5110" max="5110" width="17.28515625" style="46" customWidth="1"/>
    <col min="5111" max="5111" width="11.85546875" style="46" customWidth="1"/>
    <col min="5112" max="5112" width="7.28515625" style="46" customWidth="1"/>
    <col min="5113" max="5113" width="9.140625" style="46"/>
    <col min="5114" max="5114" width="7" style="46" customWidth="1"/>
    <col min="5115" max="5364" width="9.140625" style="46"/>
    <col min="5365" max="5365" width="19.7109375" style="46" customWidth="1"/>
    <col min="5366" max="5366" width="17.28515625" style="46" customWidth="1"/>
    <col min="5367" max="5367" width="11.85546875" style="46" customWidth="1"/>
    <col min="5368" max="5368" width="7.28515625" style="46" customWidth="1"/>
    <col min="5369" max="5369" width="9.140625" style="46"/>
    <col min="5370" max="5370" width="7" style="46" customWidth="1"/>
    <col min="5371" max="5620" width="9.140625" style="46"/>
    <col min="5621" max="5621" width="19.7109375" style="46" customWidth="1"/>
    <col min="5622" max="5622" width="17.28515625" style="46" customWidth="1"/>
    <col min="5623" max="5623" width="11.85546875" style="46" customWidth="1"/>
    <col min="5624" max="5624" width="7.28515625" style="46" customWidth="1"/>
    <col min="5625" max="5625" width="9.140625" style="46"/>
    <col min="5626" max="5626" width="7" style="46" customWidth="1"/>
    <col min="5627" max="5876" width="9.140625" style="46"/>
    <col min="5877" max="5877" width="19.7109375" style="46" customWidth="1"/>
    <col min="5878" max="5878" width="17.28515625" style="46" customWidth="1"/>
    <col min="5879" max="5879" width="11.85546875" style="46" customWidth="1"/>
    <col min="5880" max="5880" width="7.28515625" style="46" customWidth="1"/>
    <col min="5881" max="5881" width="9.140625" style="46"/>
    <col min="5882" max="5882" width="7" style="46" customWidth="1"/>
    <col min="5883" max="6132" width="9.140625" style="46"/>
    <col min="6133" max="6133" width="19.7109375" style="46" customWidth="1"/>
    <col min="6134" max="6134" width="17.28515625" style="46" customWidth="1"/>
    <col min="6135" max="6135" width="11.85546875" style="46" customWidth="1"/>
    <col min="6136" max="6136" width="7.28515625" style="46" customWidth="1"/>
    <col min="6137" max="6137" width="9.140625" style="46"/>
    <col min="6138" max="6138" width="7" style="46" customWidth="1"/>
    <col min="6139" max="6388" width="9.140625" style="46"/>
    <col min="6389" max="6389" width="19.7109375" style="46" customWidth="1"/>
    <col min="6390" max="6390" width="17.28515625" style="46" customWidth="1"/>
    <col min="6391" max="6391" width="11.85546875" style="46" customWidth="1"/>
    <col min="6392" max="6392" width="7.28515625" style="46" customWidth="1"/>
    <col min="6393" max="6393" width="9.140625" style="46"/>
    <col min="6394" max="6394" width="7" style="46" customWidth="1"/>
    <col min="6395" max="6644" width="9.140625" style="46"/>
    <col min="6645" max="6645" width="19.7109375" style="46" customWidth="1"/>
    <col min="6646" max="6646" width="17.28515625" style="46" customWidth="1"/>
    <col min="6647" max="6647" width="11.85546875" style="46" customWidth="1"/>
    <col min="6648" max="6648" width="7.28515625" style="46" customWidth="1"/>
    <col min="6649" max="6649" width="9.140625" style="46"/>
    <col min="6650" max="6650" width="7" style="46" customWidth="1"/>
    <col min="6651" max="6900" width="9.140625" style="46"/>
    <col min="6901" max="6901" width="19.7109375" style="46" customWidth="1"/>
    <col min="6902" max="6902" width="17.28515625" style="46" customWidth="1"/>
    <col min="6903" max="6903" width="11.85546875" style="46" customWidth="1"/>
    <col min="6904" max="6904" width="7.28515625" style="46" customWidth="1"/>
    <col min="6905" max="6905" width="9.140625" style="46"/>
    <col min="6906" max="6906" width="7" style="46" customWidth="1"/>
    <col min="6907" max="7156" width="9.140625" style="46"/>
    <col min="7157" max="7157" width="19.7109375" style="46" customWidth="1"/>
    <col min="7158" max="7158" width="17.28515625" style="46" customWidth="1"/>
    <col min="7159" max="7159" width="11.85546875" style="46" customWidth="1"/>
    <col min="7160" max="7160" width="7.28515625" style="46" customWidth="1"/>
    <col min="7161" max="7161" width="9.140625" style="46"/>
    <col min="7162" max="7162" width="7" style="46" customWidth="1"/>
    <col min="7163" max="7412" width="9.140625" style="46"/>
    <col min="7413" max="7413" width="19.7109375" style="46" customWidth="1"/>
    <col min="7414" max="7414" width="17.28515625" style="46" customWidth="1"/>
    <col min="7415" max="7415" width="11.85546875" style="46" customWidth="1"/>
    <col min="7416" max="7416" width="7.28515625" style="46" customWidth="1"/>
    <col min="7417" max="7417" width="9.140625" style="46"/>
    <col min="7418" max="7418" width="7" style="46" customWidth="1"/>
    <col min="7419" max="7668" width="9.140625" style="46"/>
    <col min="7669" max="7669" width="19.7109375" style="46" customWidth="1"/>
    <col min="7670" max="7670" width="17.28515625" style="46" customWidth="1"/>
    <col min="7671" max="7671" width="11.85546875" style="46" customWidth="1"/>
    <col min="7672" max="7672" width="7.28515625" style="46" customWidth="1"/>
    <col min="7673" max="7673" width="9.140625" style="46"/>
    <col min="7674" max="7674" width="7" style="46" customWidth="1"/>
    <col min="7675" max="7924" width="9.140625" style="46"/>
    <col min="7925" max="7925" width="19.7109375" style="46" customWidth="1"/>
    <col min="7926" max="7926" width="17.28515625" style="46" customWidth="1"/>
    <col min="7927" max="7927" width="11.85546875" style="46" customWidth="1"/>
    <col min="7928" max="7928" width="7.28515625" style="46" customWidth="1"/>
    <col min="7929" max="7929" width="9.140625" style="46"/>
    <col min="7930" max="7930" width="7" style="46" customWidth="1"/>
    <col min="7931" max="8180" width="9.140625" style="46"/>
    <col min="8181" max="8181" width="19.7109375" style="46" customWidth="1"/>
    <col min="8182" max="8182" width="17.28515625" style="46" customWidth="1"/>
    <col min="8183" max="8183" width="11.85546875" style="46" customWidth="1"/>
    <col min="8184" max="8184" width="7.28515625" style="46" customWidth="1"/>
    <col min="8185" max="8185" width="9.140625" style="46"/>
    <col min="8186" max="8186" width="7" style="46" customWidth="1"/>
    <col min="8187" max="8436" width="9.140625" style="46"/>
    <col min="8437" max="8437" width="19.7109375" style="46" customWidth="1"/>
    <col min="8438" max="8438" width="17.28515625" style="46" customWidth="1"/>
    <col min="8439" max="8439" width="11.85546875" style="46" customWidth="1"/>
    <col min="8440" max="8440" width="7.28515625" style="46" customWidth="1"/>
    <col min="8441" max="8441" width="9.140625" style="46"/>
    <col min="8442" max="8442" width="7" style="46" customWidth="1"/>
    <col min="8443" max="8692" width="9.140625" style="46"/>
    <col min="8693" max="8693" width="19.7109375" style="46" customWidth="1"/>
    <col min="8694" max="8694" width="17.28515625" style="46" customWidth="1"/>
    <col min="8695" max="8695" width="11.85546875" style="46" customWidth="1"/>
    <col min="8696" max="8696" width="7.28515625" style="46" customWidth="1"/>
    <col min="8697" max="8697" width="9.140625" style="46"/>
    <col min="8698" max="8698" width="7" style="46" customWidth="1"/>
    <col min="8699" max="8948" width="9.140625" style="46"/>
    <col min="8949" max="8949" width="19.7109375" style="46" customWidth="1"/>
    <col min="8950" max="8950" width="17.28515625" style="46" customWidth="1"/>
    <col min="8951" max="8951" width="11.85546875" style="46" customWidth="1"/>
    <col min="8952" max="8952" width="7.28515625" style="46" customWidth="1"/>
    <col min="8953" max="8953" width="9.140625" style="46"/>
    <col min="8954" max="8954" width="7" style="46" customWidth="1"/>
    <col min="8955" max="9204" width="9.140625" style="46"/>
    <col min="9205" max="9205" width="19.7109375" style="46" customWidth="1"/>
    <col min="9206" max="9206" width="17.28515625" style="46" customWidth="1"/>
    <col min="9207" max="9207" width="11.85546875" style="46" customWidth="1"/>
    <col min="9208" max="9208" width="7.28515625" style="46" customWidth="1"/>
    <col min="9209" max="9209" width="9.140625" style="46"/>
    <col min="9210" max="9210" width="7" style="46" customWidth="1"/>
    <col min="9211" max="9460" width="9.140625" style="46"/>
    <col min="9461" max="9461" width="19.7109375" style="46" customWidth="1"/>
    <col min="9462" max="9462" width="17.28515625" style="46" customWidth="1"/>
    <col min="9463" max="9463" width="11.85546875" style="46" customWidth="1"/>
    <col min="9464" max="9464" width="7.28515625" style="46" customWidth="1"/>
    <col min="9465" max="9465" width="9.140625" style="46"/>
    <col min="9466" max="9466" width="7" style="46" customWidth="1"/>
    <col min="9467" max="9716" width="9.140625" style="46"/>
    <col min="9717" max="9717" width="19.7109375" style="46" customWidth="1"/>
    <col min="9718" max="9718" width="17.28515625" style="46" customWidth="1"/>
    <col min="9719" max="9719" width="11.85546875" style="46" customWidth="1"/>
    <col min="9720" max="9720" width="7.28515625" style="46" customWidth="1"/>
    <col min="9721" max="9721" width="9.140625" style="46"/>
    <col min="9722" max="9722" width="7" style="46" customWidth="1"/>
    <col min="9723" max="9972" width="9.140625" style="46"/>
    <col min="9973" max="9973" width="19.7109375" style="46" customWidth="1"/>
    <col min="9974" max="9974" width="17.28515625" style="46" customWidth="1"/>
    <col min="9975" max="9975" width="11.85546875" style="46" customWidth="1"/>
    <col min="9976" max="9976" width="7.28515625" style="46" customWidth="1"/>
    <col min="9977" max="9977" width="9.140625" style="46"/>
    <col min="9978" max="9978" width="7" style="46" customWidth="1"/>
    <col min="9979" max="10228" width="9.140625" style="46"/>
    <col min="10229" max="10229" width="19.7109375" style="46" customWidth="1"/>
    <col min="10230" max="10230" width="17.28515625" style="46" customWidth="1"/>
    <col min="10231" max="10231" width="11.85546875" style="46" customWidth="1"/>
    <col min="10232" max="10232" width="7.28515625" style="46" customWidth="1"/>
    <col min="10233" max="10233" width="9.140625" style="46"/>
    <col min="10234" max="10234" width="7" style="46" customWidth="1"/>
    <col min="10235" max="10484" width="9.140625" style="46"/>
    <col min="10485" max="10485" width="19.7109375" style="46" customWidth="1"/>
    <col min="10486" max="10486" width="17.28515625" style="46" customWidth="1"/>
    <col min="10487" max="10487" width="11.85546875" style="46" customWidth="1"/>
    <col min="10488" max="10488" width="7.28515625" style="46" customWidth="1"/>
    <col min="10489" max="10489" width="9.140625" style="46"/>
    <col min="10490" max="10490" width="7" style="46" customWidth="1"/>
    <col min="10491" max="10740" width="9.140625" style="46"/>
    <col min="10741" max="10741" width="19.7109375" style="46" customWidth="1"/>
    <col min="10742" max="10742" width="17.28515625" style="46" customWidth="1"/>
    <col min="10743" max="10743" width="11.85546875" style="46" customWidth="1"/>
    <col min="10744" max="10744" width="7.28515625" style="46" customWidth="1"/>
    <col min="10745" max="10745" width="9.140625" style="46"/>
    <col min="10746" max="10746" width="7" style="46" customWidth="1"/>
    <col min="10747" max="10996" width="9.140625" style="46"/>
    <col min="10997" max="10997" width="19.7109375" style="46" customWidth="1"/>
    <col min="10998" max="10998" width="17.28515625" style="46" customWidth="1"/>
    <col min="10999" max="10999" width="11.85546875" style="46" customWidth="1"/>
    <col min="11000" max="11000" width="7.28515625" style="46" customWidth="1"/>
    <col min="11001" max="11001" width="9.140625" style="46"/>
    <col min="11002" max="11002" width="7" style="46" customWidth="1"/>
    <col min="11003" max="11252" width="9.140625" style="46"/>
    <col min="11253" max="11253" width="19.7109375" style="46" customWidth="1"/>
    <col min="11254" max="11254" width="17.28515625" style="46" customWidth="1"/>
    <col min="11255" max="11255" width="11.85546875" style="46" customWidth="1"/>
    <col min="11256" max="11256" width="7.28515625" style="46" customWidth="1"/>
    <col min="11257" max="11257" width="9.140625" style="46"/>
    <col min="11258" max="11258" width="7" style="46" customWidth="1"/>
    <col min="11259" max="11508" width="9.140625" style="46"/>
    <col min="11509" max="11509" width="19.7109375" style="46" customWidth="1"/>
    <col min="11510" max="11510" width="17.28515625" style="46" customWidth="1"/>
    <col min="11511" max="11511" width="11.85546875" style="46" customWidth="1"/>
    <col min="11512" max="11512" width="7.28515625" style="46" customWidth="1"/>
    <col min="11513" max="11513" width="9.140625" style="46"/>
    <col min="11514" max="11514" width="7" style="46" customWidth="1"/>
    <col min="11515" max="11764" width="9.140625" style="46"/>
    <col min="11765" max="11765" width="19.7109375" style="46" customWidth="1"/>
    <col min="11766" max="11766" width="17.28515625" style="46" customWidth="1"/>
    <col min="11767" max="11767" width="11.85546875" style="46" customWidth="1"/>
    <col min="11768" max="11768" width="7.28515625" style="46" customWidth="1"/>
    <col min="11769" max="11769" width="9.140625" style="46"/>
    <col min="11770" max="11770" width="7" style="46" customWidth="1"/>
    <col min="11771" max="12020" width="9.140625" style="46"/>
    <col min="12021" max="12021" width="19.7109375" style="46" customWidth="1"/>
    <col min="12022" max="12022" width="17.28515625" style="46" customWidth="1"/>
    <col min="12023" max="12023" width="11.85546875" style="46" customWidth="1"/>
    <col min="12024" max="12024" width="7.28515625" style="46" customWidth="1"/>
    <col min="12025" max="12025" width="9.140625" style="46"/>
    <col min="12026" max="12026" width="7" style="46" customWidth="1"/>
    <col min="12027" max="12276" width="9.140625" style="46"/>
    <col min="12277" max="12277" width="19.7109375" style="46" customWidth="1"/>
    <col min="12278" max="12278" width="17.28515625" style="46" customWidth="1"/>
    <col min="12279" max="12279" width="11.85546875" style="46" customWidth="1"/>
    <col min="12280" max="12280" width="7.28515625" style="46" customWidth="1"/>
    <col min="12281" max="12281" width="9.140625" style="46"/>
    <col min="12282" max="12282" width="7" style="46" customWidth="1"/>
    <col min="12283" max="12532" width="9.140625" style="46"/>
    <col min="12533" max="12533" width="19.7109375" style="46" customWidth="1"/>
    <col min="12534" max="12534" width="17.28515625" style="46" customWidth="1"/>
    <col min="12535" max="12535" width="11.85546875" style="46" customWidth="1"/>
    <col min="12536" max="12536" width="7.28515625" style="46" customWidth="1"/>
    <col min="12537" max="12537" width="9.140625" style="46"/>
    <col min="12538" max="12538" width="7" style="46" customWidth="1"/>
    <col min="12539" max="12788" width="9.140625" style="46"/>
    <col min="12789" max="12789" width="19.7109375" style="46" customWidth="1"/>
    <col min="12790" max="12790" width="17.28515625" style="46" customWidth="1"/>
    <col min="12791" max="12791" width="11.85546875" style="46" customWidth="1"/>
    <col min="12792" max="12792" width="7.28515625" style="46" customWidth="1"/>
    <col min="12793" max="12793" width="9.140625" style="46"/>
    <col min="12794" max="12794" width="7" style="46" customWidth="1"/>
    <col min="12795" max="13044" width="9.140625" style="46"/>
    <col min="13045" max="13045" width="19.7109375" style="46" customWidth="1"/>
    <col min="13046" max="13046" width="17.28515625" style="46" customWidth="1"/>
    <col min="13047" max="13047" width="11.85546875" style="46" customWidth="1"/>
    <col min="13048" max="13048" width="7.28515625" style="46" customWidth="1"/>
    <col min="13049" max="13049" width="9.140625" style="46"/>
    <col min="13050" max="13050" width="7" style="46" customWidth="1"/>
    <col min="13051" max="13300" width="9.140625" style="46"/>
    <col min="13301" max="13301" width="19.7109375" style="46" customWidth="1"/>
    <col min="13302" max="13302" width="17.28515625" style="46" customWidth="1"/>
    <col min="13303" max="13303" width="11.85546875" style="46" customWidth="1"/>
    <col min="13304" max="13304" width="7.28515625" style="46" customWidth="1"/>
    <col min="13305" max="13305" width="9.140625" style="46"/>
    <col min="13306" max="13306" width="7" style="46" customWidth="1"/>
    <col min="13307" max="13556" width="9.140625" style="46"/>
    <col min="13557" max="13557" width="19.7109375" style="46" customWidth="1"/>
    <col min="13558" max="13558" width="17.28515625" style="46" customWidth="1"/>
    <col min="13559" max="13559" width="11.85546875" style="46" customWidth="1"/>
    <col min="13560" max="13560" width="7.28515625" style="46" customWidth="1"/>
    <col min="13561" max="13561" width="9.140625" style="46"/>
    <col min="13562" max="13562" width="7" style="46" customWidth="1"/>
    <col min="13563" max="13812" width="9.140625" style="46"/>
    <col min="13813" max="13813" width="19.7109375" style="46" customWidth="1"/>
    <col min="13814" max="13814" width="17.28515625" style="46" customWidth="1"/>
    <col min="13815" max="13815" width="11.85546875" style="46" customWidth="1"/>
    <col min="13816" max="13816" width="7.28515625" style="46" customWidth="1"/>
    <col min="13817" max="13817" width="9.140625" style="46"/>
    <col min="13818" max="13818" width="7" style="46" customWidth="1"/>
    <col min="13819" max="14068" width="9.140625" style="46"/>
    <col min="14069" max="14069" width="19.7109375" style="46" customWidth="1"/>
    <col min="14070" max="14070" width="17.28515625" style="46" customWidth="1"/>
    <col min="14071" max="14071" width="11.85546875" style="46" customWidth="1"/>
    <col min="14072" max="14072" width="7.28515625" style="46" customWidth="1"/>
    <col min="14073" max="14073" width="9.140625" style="46"/>
    <col min="14074" max="14074" width="7" style="46" customWidth="1"/>
    <col min="14075" max="14324" width="9.140625" style="46"/>
    <col min="14325" max="14325" width="19.7109375" style="46" customWidth="1"/>
    <col min="14326" max="14326" width="17.28515625" style="46" customWidth="1"/>
    <col min="14327" max="14327" width="11.85546875" style="46" customWidth="1"/>
    <col min="14328" max="14328" width="7.28515625" style="46" customWidth="1"/>
    <col min="14329" max="14329" width="9.140625" style="46"/>
    <col min="14330" max="14330" width="7" style="46" customWidth="1"/>
    <col min="14331" max="14580" width="9.140625" style="46"/>
    <col min="14581" max="14581" width="19.7109375" style="46" customWidth="1"/>
    <col min="14582" max="14582" width="17.28515625" style="46" customWidth="1"/>
    <col min="14583" max="14583" width="11.85546875" style="46" customWidth="1"/>
    <col min="14584" max="14584" width="7.28515625" style="46" customWidth="1"/>
    <col min="14585" max="14585" width="9.140625" style="46"/>
    <col min="14586" max="14586" width="7" style="46" customWidth="1"/>
    <col min="14587" max="14836" width="9.140625" style="46"/>
    <col min="14837" max="14837" width="19.7109375" style="46" customWidth="1"/>
    <col min="14838" max="14838" width="17.28515625" style="46" customWidth="1"/>
    <col min="14839" max="14839" width="11.85546875" style="46" customWidth="1"/>
    <col min="14840" max="14840" width="7.28515625" style="46" customWidth="1"/>
    <col min="14841" max="14841" width="9.140625" style="46"/>
    <col min="14842" max="14842" width="7" style="46" customWidth="1"/>
    <col min="14843" max="15092" width="9.140625" style="46"/>
    <col min="15093" max="15093" width="19.7109375" style="46" customWidth="1"/>
    <col min="15094" max="15094" width="17.28515625" style="46" customWidth="1"/>
    <col min="15095" max="15095" width="11.85546875" style="46" customWidth="1"/>
    <col min="15096" max="15096" width="7.28515625" style="46" customWidth="1"/>
    <col min="15097" max="15097" width="9.140625" style="46"/>
    <col min="15098" max="15098" width="7" style="46" customWidth="1"/>
    <col min="15099" max="15348" width="9.140625" style="46"/>
    <col min="15349" max="15349" width="19.7109375" style="46" customWidth="1"/>
    <col min="15350" max="15350" width="17.28515625" style="46" customWidth="1"/>
    <col min="15351" max="15351" width="11.85546875" style="46" customWidth="1"/>
    <col min="15352" max="15352" width="7.28515625" style="46" customWidth="1"/>
    <col min="15353" max="15353" width="9.140625" style="46"/>
    <col min="15354" max="15354" width="7" style="46" customWidth="1"/>
    <col min="15355" max="15604" width="9.140625" style="46"/>
    <col min="15605" max="15605" width="19.7109375" style="46" customWidth="1"/>
    <col min="15606" max="15606" width="17.28515625" style="46" customWidth="1"/>
    <col min="15607" max="15607" width="11.85546875" style="46" customWidth="1"/>
    <col min="15608" max="15608" width="7.28515625" style="46" customWidth="1"/>
    <col min="15609" max="15609" width="9.140625" style="46"/>
    <col min="15610" max="15610" width="7" style="46" customWidth="1"/>
    <col min="15611" max="15860" width="9.140625" style="46"/>
    <col min="15861" max="15861" width="19.7109375" style="46" customWidth="1"/>
    <col min="15862" max="15862" width="17.28515625" style="46" customWidth="1"/>
    <col min="15863" max="15863" width="11.85546875" style="46" customWidth="1"/>
    <col min="15864" max="15864" width="7.28515625" style="46" customWidth="1"/>
    <col min="15865" max="15865" width="9.140625" style="46"/>
    <col min="15866" max="15866" width="7" style="46" customWidth="1"/>
    <col min="15867" max="16116" width="9.140625" style="46"/>
    <col min="16117" max="16117" width="19.7109375" style="46" customWidth="1"/>
    <col min="16118" max="16118" width="17.28515625" style="46" customWidth="1"/>
    <col min="16119" max="16119" width="11.85546875" style="46" customWidth="1"/>
    <col min="16120" max="16120" width="7.28515625" style="46" customWidth="1"/>
    <col min="16121" max="16121" width="9.140625" style="46"/>
    <col min="16122" max="16122" width="7" style="46" customWidth="1"/>
    <col min="16123" max="16384" width="9.140625" style="46"/>
  </cols>
  <sheetData>
    <row r="1" spans="1:10" ht="13.5" thickBot="1" x14ac:dyDescent="0.25"/>
    <row r="2" spans="1:10" ht="18" customHeight="1" thickBot="1" x14ac:dyDescent="0.3">
      <c r="B2" s="46" t="s">
        <v>18</v>
      </c>
      <c r="E2" s="181" t="s">
        <v>120</v>
      </c>
      <c r="F2" s="182"/>
      <c r="G2" s="182"/>
      <c r="H2" s="183"/>
    </row>
    <row r="3" spans="1:10" x14ac:dyDescent="0.2">
      <c r="A3" s="47" t="s">
        <v>27</v>
      </c>
      <c r="B3" s="47"/>
    </row>
    <row r="4" spans="1:10" ht="13.15" customHeight="1" x14ac:dyDescent="0.2">
      <c r="A4" s="48"/>
      <c r="B4" s="48"/>
      <c r="C4" s="190" t="s">
        <v>0</v>
      </c>
      <c r="D4" s="190"/>
      <c r="E4" s="190"/>
      <c r="F4" s="187" t="s">
        <v>108</v>
      </c>
      <c r="G4" s="49" t="s">
        <v>98</v>
      </c>
      <c r="H4" s="187" t="s">
        <v>28</v>
      </c>
      <c r="I4" s="187" t="s">
        <v>103</v>
      </c>
      <c r="J4" s="187" t="s">
        <v>109</v>
      </c>
    </row>
    <row r="5" spans="1:10" ht="13.15" customHeight="1" x14ac:dyDescent="0.2">
      <c r="A5" s="50" t="s">
        <v>2</v>
      </c>
      <c r="B5" s="50" t="s">
        <v>29</v>
      </c>
      <c r="C5" s="191"/>
      <c r="D5" s="192"/>
      <c r="E5" s="193"/>
      <c r="F5" s="188"/>
      <c r="G5" s="51" t="s">
        <v>105</v>
      </c>
      <c r="H5" s="188"/>
      <c r="I5" s="188"/>
      <c r="J5" s="188"/>
    </row>
    <row r="6" spans="1:10" ht="22.9" customHeight="1" x14ac:dyDescent="0.2">
      <c r="A6" s="52"/>
      <c r="B6" s="52"/>
      <c r="C6" s="194"/>
      <c r="D6" s="194"/>
      <c r="E6" s="195"/>
      <c r="F6" s="189"/>
      <c r="G6" s="53"/>
      <c r="H6" s="189"/>
      <c r="I6" s="189"/>
      <c r="J6" s="189"/>
    </row>
    <row r="7" spans="1:10" x14ac:dyDescent="0.2">
      <c r="A7" s="48"/>
      <c r="B7" s="48" t="s">
        <v>30</v>
      </c>
      <c r="C7" s="184" t="s">
        <v>31</v>
      </c>
      <c r="D7" s="185"/>
      <c r="E7" s="186"/>
      <c r="F7" s="48"/>
      <c r="G7" s="48"/>
      <c r="H7" s="48"/>
      <c r="I7" s="48"/>
      <c r="J7" s="48"/>
    </row>
    <row r="8" spans="1:10" x14ac:dyDescent="0.2">
      <c r="A8" s="50"/>
      <c r="B8" s="50" t="s">
        <v>32</v>
      </c>
      <c r="C8" s="199" t="s">
        <v>33</v>
      </c>
      <c r="D8" s="191"/>
      <c r="E8" s="54"/>
      <c r="F8" s="50"/>
      <c r="G8" s="50"/>
      <c r="H8" s="50"/>
      <c r="I8" s="50"/>
      <c r="J8" s="50"/>
    </row>
    <row r="9" spans="1:10" x14ac:dyDescent="0.2">
      <c r="A9" s="50"/>
      <c r="B9" s="50"/>
      <c r="C9" s="55" t="s">
        <v>34</v>
      </c>
      <c r="D9" s="56" t="s">
        <v>35</v>
      </c>
      <c r="E9" s="54"/>
      <c r="F9" s="50"/>
      <c r="G9" s="50"/>
      <c r="H9" s="50"/>
      <c r="I9" s="50"/>
      <c r="J9" s="50"/>
    </row>
    <row r="10" spans="1:10" x14ac:dyDescent="0.2">
      <c r="A10" s="50"/>
      <c r="B10" s="50"/>
      <c r="C10" s="55"/>
      <c r="D10" s="56" t="s">
        <v>36</v>
      </c>
      <c r="E10" s="54"/>
      <c r="F10" s="50"/>
      <c r="G10" s="50"/>
      <c r="H10" s="50"/>
      <c r="I10" s="50"/>
      <c r="J10" s="50"/>
    </row>
    <row r="11" spans="1:10" x14ac:dyDescent="0.2">
      <c r="A11" s="50"/>
      <c r="B11" s="50"/>
      <c r="C11" s="55"/>
      <c r="D11" s="56" t="s">
        <v>37</v>
      </c>
      <c r="E11" s="54"/>
      <c r="F11" s="50"/>
      <c r="G11" s="50"/>
      <c r="H11" s="50"/>
      <c r="I11" s="50"/>
      <c r="J11" s="50"/>
    </row>
    <row r="12" spans="1:10" x14ac:dyDescent="0.2">
      <c r="A12" s="50"/>
      <c r="B12" s="50"/>
      <c r="C12" s="55"/>
      <c r="D12" s="56" t="s">
        <v>38</v>
      </c>
      <c r="E12" s="54"/>
      <c r="F12" s="57"/>
      <c r="G12" s="57"/>
      <c r="H12" s="57"/>
      <c r="I12" s="57"/>
      <c r="J12" s="57"/>
    </row>
    <row r="13" spans="1:10" x14ac:dyDescent="0.2">
      <c r="A13" s="50">
        <v>41</v>
      </c>
      <c r="B13" s="50"/>
      <c r="C13" s="55"/>
      <c r="D13" s="56" t="s">
        <v>39</v>
      </c>
      <c r="E13" s="54" t="s">
        <v>40</v>
      </c>
      <c r="F13" s="57">
        <v>72000</v>
      </c>
      <c r="G13" s="57">
        <v>73451.92</v>
      </c>
      <c r="H13" s="57">
        <v>74000</v>
      </c>
      <c r="I13" s="57">
        <v>74000</v>
      </c>
      <c r="J13" s="57">
        <v>74000</v>
      </c>
    </row>
    <row r="14" spans="1:10" x14ac:dyDescent="0.2">
      <c r="A14" s="50">
        <v>111</v>
      </c>
      <c r="B14" s="50"/>
      <c r="C14" s="55"/>
      <c r="D14" s="56"/>
      <c r="E14" s="54" t="s">
        <v>41</v>
      </c>
      <c r="F14" s="57"/>
      <c r="G14" s="57">
        <v>5285.32</v>
      </c>
      <c r="H14" s="57"/>
      <c r="I14" s="57"/>
      <c r="J14" s="57"/>
    </row>
    <row r="15" spans="1:10" x14ac:dyDescent="0.2">
      <c r="A15" s="50">
        <v>111</v>
      </c>
      <c r="B15" s="50"/>
      <c r="C15" s="55"/>
      <c r="D15" s="56"/>
      <c r="E15" s="54" t="s">
        <v>42</v>
      </c>
      <c r="F15" s="57"/>
      <c r="G15" s="57">
        <v>987.06</v>
      </c>
      <c r="H15" s="57"/>
      <c r="I15" s="57"/>
      <c r="J15" s="57"/>
    </row>
    <row r="16" spans="1:10" x14ac:dyDescent="0.2">
      <c r="A16" s="50"/>
      <c r="B16" s="50"/>
      <c r="C16" s="55"/>
      <c r="D16" s="56"/>
      <c r="E16" s="54" t="s">
        <v>42</v>
      </c>
      <c r="F16" s="57">
        <v>25164</v>
      </c>
      <c r="G16" s="57">
        <v>25494.14</v>
      </c>
      <c r="H16" s="57">
        <v>25164</v>
      </c>
      <c r="I16" s="57">
        <v>25164</v>
      </c>
      <c r="J16" s="57">
        <v>25164</v>
      </c>
    </row>
    <row r="17" spans="1:10" x14ac:dyDescent="0.2">
      <c r="A17" s="50"/>
      <c r="B17" s="50"/>
      <c r="C17" s="55"/>
      <c r="D17" s="56"/>
      <c r="E17" s="54" t="s">
        <v>43</v>
      </c>
      <c r="F17" s="57">
        <v>41319</v>
      </c>
      <c r="G17" s="57">
        <v>34923.08</v>
      </c>
      <c r="H17" s="57">
        <v>41319</v>
      </c>
      <c r="I17" s="57">
        <v>41319</v>
      </c>
      <c r="J17" s="57">
        <v>41319</v>
      </c>
    </row>
    <row r="18" spans="1:10" x14ac:dyDescent="0.2">
      <c r="A18" s="50"/>
      <c r="B18" s="50"/>
      <c r="C18" s="55"/>
      <c r="D18" s="56"/>
      <c r="E18" s="54" t="s">
        <v>44</v>
      </c>
      <c r="F18" s="57"/>
      <c r="G18" s="57">
        <v>114.86</v>
      </c>
      <c r="H18" s="57"/>
      <c r="I18" s="57"/>
      <c r="J18" s="57"/>
    </row>
    <row r="19" spans="1:10" x14ac:dyDescent="0.2">
      <c r="A19" s="50"/>
      <c r="B19" s="50"/>
      <c r="C19" s="55"/>
      <c r="D19" s="56"/>
      <c r="E19" s="54"/>
      <c r="F19" s="57"/>
      <c r="G19" s="57"/>
      <c r="H19" s="57"/>
      <c r="I19" s="57"/>
      <c r="J19" s="57"/>
    </row>
    <row r="20" spans="1:10" x14ac:dyDescent="0.2">
      <c r="A20" s="50"/>
      <c r="B20" s="50"/>
      <c r="C20" s="55"/>
      <c r="D20" s="56"/>
      <c r="E20" s="54"/>
      <c r="F20" s="57"/>
      <c r="G20" s="57"/>
      <c r="H20" s="57"/>
      <c r="I20" s="57"/>
      <c r="J20" s="57"/>
    </row>
    <row r="21" spans="1:10" x14ac:dyDescent="0.2">
      <c r="A21" s="50"/>
      <c r="B21" s="50"/>
      <c r="C21" s="55"/>
      <c r="D21" s="56"/>
      <c r="E21" s="54"/>
      <c r="F21" s="57"/>
      <c r="G21" s="57"/>
      <c r="H21" s="57"/>
      <c r="I21" s="57"/>
      <c r="J21" s="57"/>
    </row>
    <row r="22" spans="1:10" x14ac:dyDescent="0.2">
      <c r="A22" s="50"/>
      <c r="B22" s="50"/>
      <c r="C22" s="58"/>
      <c r="D22" s="56"/>
      <c r="E22" s="54"/>
      <c r="F22" s="57"/>
      <c r="G22" s="57"/>
      <c r="H22" s="57"/>
      <c r="I22" s="57"/>
      <c r="J22" s="57"/>
    </row>
    <row r="23" spans="1:10" x14ac:dyDescent="0.2">
      <c r="A23" s="52"/>
      <c r="B23" s="50"/>
      <c r="D23" s="59"/>
      <c r="E23" s="60"/>
      <c r="F23" s="57"/>
      <c r="G23" s="57"/>
      <c r="H23" s="57"/>
      <c r="I23" s="57"/>
      <c r="J23" s="57"/>
    </row>
    <row r="24" spans="1:10" x14ac:dyDescent="0.2">
      <c r="A24" s="61"/>
      <c r="B24" s="61"/>
      <c r="C24" s="62"/>
      <c r="D24" s="62" t="s">
        <v>20</v>
      </c>
      <c r="E24" s="62"/>
      <c r="F24" s="63">
        <f t="shared" ref="F24" si="0">SUM(F13:F23)</f>
        <v>138483</v>
      </c>
      <c r="G24" s="63">
        <f>SUM(G13:G23)</f>
        <v>140256.37999999998</v>
      </c>
      <c r="H24" s="63">
        <f>SUM(H13:H23)</f>
        <v>140483</v>
      </c>
      <c r="I24" s="63">
        <f>SUM(I13:I23)</f>
        <v>140483</v>
      </c>
      <c r="J24" s="63">
        <f>SUM(J13:J23)</f>
        <v>140483</v>
      </c>
    </row>
    <row r="25" spans="1:10" x14ac:dyDescent="0.2">
      <c r="A25" s="48">
        <v>41</v>
      </c>
      <c r="B25" s="48" t="s">
        <v>45</v>
      </c>
      <c r="C25" s="200" t="s">
        <v>46</v>
      </c>
      <c r="D25" s="200"/>
      <c r="E25" s="64"/>
      <c r="F25" s="121">
        <v>1000</v>
      </c>
      <c r="G25" s="57">
        <v>979.53</v>
      </c>
      <c r="H25" s="121">
        <v>1000</v>
      </c>
      <c r="I25" s="121">
        <v>1000</v>
      </c>
      <c r="J25" s="121">
        <v>1000</v>
      </c>
    </row>
    <row r="26" spans="1:10" x14ac:dyDescent="0.2">
      <c r="A26" s="50"/>
      <c r="B26" s="56"/>
      <c r="C26" s="56" t="s">
        <v>47</v>
      </c>
      <c r="D26" s="56"/>
      <c r="E26" s="56"/>
      <c r="F26" s="57"/>
      <c r="H26" s="57"/>
      <c r="I26" s="57"/>
      <c r="J26" s="57"/>
    </row>
    <row r="27" spans="1:10" x14ac:dyDescent="0.2">
      <c r="A27" s="52"/>
      <c r="B27" s="59"/>
      <c r="C27" s="65" t="s">
        <v>48</v>
      </c>
      <c r="D27" s="66"/>
      <c r="E27" s="66"/>
      <c r="F27" s="67">
        <v>500</v>
      </c>
      <c r="G27" s="67"/>
      <c r="H27" s="67"/>
      <c r="I27" s="67"/>
      <c r="J27" s="67"/>
    </row>
    <row r="28" spans="1:10" x14ac:dyDescent="0.2">
      <c r="A28" s="61"/>
      <c r="B28" s="137"/>
      <c r="C28" s="62"/>
      <c r="D28" s="62" t="s">
        <v>20</v>
      </c>
      <c r="E28" s="62"/>
      <c r="F28" s="63">
        <v>1500</v>
      </c>
      <c r="G28" s="63">
        <v>979.53</v>
      </c>
      <c r="H28" s="138">
        <f>SUM(H25:H27)</f>
        <v>1000</v>
      </c>
      <c r="I28" s="138">
        <f>SUM(I25:I27)</f>
        <v>1000</v>
      </c>
      <c r="J28" s="138">
        <f>SUM(J25:J27)</f>
        <v>1000</v>
      </c>
    </row>
    <row r="29" spans="1:10" x14ac:dyDescent="0.2">
      <c r="A29" s="50">
        <v>111</v>
      </c>
      <c r="B29" s="68">
        <v>36678</v>
      </c>
      <c r="C29" s="46" t="s">
        <v>110</v>
      </c>
      <c r="E29" s="69"/>
      <c r="F29" s="57"/>
      <c r="G29" s="57">
        <v>1525.32</v>
      </c>
      <c r="H29" s="57">
        <v>1500</v>
      </c>
      <c r="I29" s="57">
        <v>1500</v>
      </c>
      <c r="J29" s="57">
        <v>1500</v>
      </c>
    </row>
    <row r="30" spans="1:10" x14ac:dyDescent="0.2">
      <c r="A30" s="70"/>
      <c r="B30" s="61"/>
      <c r="C30" s="62"/>
      <c r="D30" s="62" t="s">
        <v>20</v>
      </c>
      <c r="E30" s="62"/>
      <c r="F30" s="63">
        <v>0</v>
      </c>
      <c r="G30" s="63">
        <v>1525.32</v>
      </c>
      <c r="H30" s="63">
        <v>1500</v>
      </c>
      <c r="I30" s="63">
        <v>1500</v>
      </c>
      <c r="J30" s="63">
        <v>1500</v>
      </c>
    </row>
    <row r="31" spans="1:10" x14ac:dyDescent="0.2">
      <c r="A31" s="50">
        <v>41</v>
      </c>
      <c r="B31" s="50" t="s">
        <v>49</v>
      </c>
      <c r="C31" s="157" t="s">
        <v>50</v>
      </c>
      <c r="D31" s="159"/>
      <c r="E31" s="71" t="s">
        <v>51</v>
      </c>
      <c r="F31" s="57"/>
      <c r="G31" s="57"/>
      <c r="H31" s="57"/>
      <c r="I31" s="57"/>
      <c r="J31" s="57"/>
    </row>
    <row r="32" spans="1:10" x14ac:dyDescent="0.2">
      <c r="A32" s="50"/>
      <c r="B32" s="50"/>
      <c r="C32" s="134"/>
      <c r="D32" s="135"/>
      <c r="E32" s="50"/>
      <c r="F32" s="57">
        <v>2080</v>
      </c>
      <c r="G32" s="57">
        <v>2546.9499999999998</v>
      </c>
      <c r="H32" s="57">
        <v>1780</v>
      </c>
      <c r="I32" s="57">
        <v>1780</v>
      </c>
      <c r="J32" s="57">
        <v>1780</v>
      </c>
    </row>
    <row r="33" spans="1:10" x14ac:dyDescent="0.2">
      <c r="A33" s="50"/>
      <c r="B33" s="50"/>
      <c r="C33" s="134"/>
      <c r="D33" s="73"/>
      <c r="E33" s="50"/>
      <c r="F33" s="57">
        <v>920</v>
      </c>
      <c r="G33" s="57">
        <v>1590.53</v>
      </c>
      <c r="H33" s="57"/>
      <c r="I33" s="57"/>
      <c r="J33" s="57"/>
    </row>
    <row r="34" spans="1:10" x14ac:dyDescent="0.2">
      <c r="A34" s="50" t="s">
        <v>119</v>
      </c>
      <c r="B34" s="50"/>
      <c r="C34" s="72"/>
      <c r="D34" s="73"/>
      <c r="E34" s="50"/>
      <c r="F34" s="57"/>
      <c r="G34" s="57">
        <v>19579</v>
      </c>
      <c r="H34" s="57"/>
      <c r="I34" s="57"/>
      <c r="J34" s="57"/>
    </row>
    <row r="35" spans="1:10" x14ac:dyDescent="0.2">
      <c r="A35" s="61"/>
      <c r="B35" s="61"/>
      <c r="C35" s="62"/>
      <c r="D35" s="62"/>
      <c r="E35" s="62" t="s">
        <v>20</v>
      </c>
      <c r="F35" s="63">
        <f>SUM(F31:F34)</f>
        <v>3000</v>
      </c>
      <c r="G35" s="63">
        <f>SUM(G32:G34)</f>
        <v>23716.48</v>
      </c>
      <c r="H35" s="63">
        <f>SUM(H32:H34)</f>
        <v>1780</v>
      </c>
      <c r="I35" s="63">
        <v>1780</v>
      </c>
      <c r="J35" s="63">
        <v>1780</v>
      </c>
    </row>
    <row r="36" spans="1:10" x14ac:dyDescent="0.2">
      <c r="A36" s="50">
        <v>111</v>
      </c>
      <c r="B36" s="50" t="s">
        <v>52</v>
      </c>
      <c r="C36" s="192" t="s">
        <v>53</v>
      </c>
      <c r="D36" s="192"/>
      <c r="E36" s="69" t="s">
        <v>43</v>
      </c>
      <c r="F36" s="86">
        <v>81</v>
      </c>
      <c r="G36" s="86">
        <v>201.13</v>
      </c>
      <c r="H36" s="86">
        <v>201</v>
      </c>
      <c r="I36" s="86">
        <v>201</v>
      </c>
      <c r="J36" s="86">
        <v>201</v>
      </c>
    </row>
    <row r="37" spans="1:10" x14ac:dyDescent="0.2">
      <c r="A37" s="61"/>
      <c r="B37" s="61"/>
      <c r="C37" s="62"/>
      <c r="D37" s="62" t="s">
        <v>20</v>
      </c>
      <c r="E37" s="78"/>
      <c r="F37" s="138">
        <v>81</v>
      </c>
      <c r="G37" s="138">
        <v>201.13</v>
      </c>
      <c r="H37" s="138">
        <v>201</v>
      </c>
      <c r="I37" s="138">
        <v>201</v>
      </c>
      <c r="J37" s="138">
        <v>201</v>
      </c>
    </row>
    <row r="38" spans="1:10" x14ac:dyDescent="0.2">
      <c r="A38" s="50">
        <v>71</v>
      </c>
      <c r="B38" s="77" t="s">
        <v>54</v>
      </c>
      <c r="C38" s="192" t="s">
        <v>55</v>
      </c>
      <c r="D38" s="192"/>
      <c r="E38" s="69" t="s">
        <v>56</v>
      </c>
      <c r="F38" s="57">
        <v>3000</v>
      </c>
      <c r="G38" s="57">
        <v>3000</v>
      </c>
      <c r="H38" s="57">
        <v>3000</v>
      </c>
      <c r="I38" s="57">
        <v>3000</v>
      </c>
      <c r="J38" s="57">
        <v>3000</v>
      </c>
    </row>
    <row r="39" spans="1:10" x14ac:dyDescent="0.2">
      <c r="A39" s="50">
        <v>41</v>
      </c>
      <c r="B39" s="77"/>
      <c r="C39" s="127"/>
      <c r="D39" s="127"/>
      <c r="E39" s="69" t="s">
        <v>56</v>
      </c>
      <c r="F39" s="57">
        <v>700</v>
      </c>
      <c r="G39" s="57">
        <v>1473.17</v>
      </c>
      <c r="H39" s="57">
        <v>600</v>
      </c>
      <c r="I39" s="57">
        <v>600</v>
      </c>
      <c r="J39" s="57">
        <v>600</v>
      </c>
    </row>
    <row r="40" spans="1:10" x14ac:dyDescent="0.2">
      <c r="A40" s="43">
        <v>41</v>
      </c>
      <c r="B40" s="43"/>
      <c r="C40" s="66"/>
      <c r="D40" s="66"/>
      <c r="E40" s="76" t="s">
        <v>104</v>
      </c>
      <c r="F40" s="57"/>
      <c r="G40" s="57"/>
      <c r="H40" s="57"/>
      <c r="I40" s="57"/>
      <c r="J40" s="57"/>
    </row>
    <row r="41" spans="1:10" x14ac:dyDescent="0.2">
      <c r="A41" s="61"/>
      <c r="B41" s="61"/>
      <c r="C41" s="62"/>
      <c r="D41" s="62" t="s">
        <v>20</v>
      </c>
      <c r="E41" s="78"/>
      <c r="F41" s="63">
        <f>SUM(F38:F40)</f>
        <v>3700</v>
      </c>
      <c r="G41" s="63">
        <f>SUM(G38:G40)</f>
        <v>4473.17</v>
      </c>
      <c r="H41" s="63">
        <f>SUM(H38:H40)</f>
        <v>3600</v>
      </c>
      <c r="I41" s="63">
        <f>SUM(I38:I40)</f>
        <v>3600</v>
      </c>
      <c r="J41" s="63">
        <f>SUM(J38:J40)</f>
        <v>3600</v>
      </c>
    </row>
    <row r="42" spans="1:10" x14ac:dyDescent="0.2">
      <c r="A42" s="50">
        <v>41</v>
      </c>
      <c r="B42" s="50" t="s">
        <v>57</v>
      </c>
      <c r="C42" s="201" t="s">
        <v>58</v>
      </c>
      <c r="D42" s="201"/>
      <c r="E42" s="79" t="s">
        <v>56</v>
      </c>
      <c r="F42" s="57">
        <v>1000</v>
      </c>
      <c r="G42" s="57">
        <v>385.26</v>
      </c>
      <c r="H42" s="57">
        <v>1000</v>
      </c>
      <c r="I42" s="57">
        <v>1000</v>
      </c>
      <c r="J42" s="57">
        <v>1000</v>
      </c>
    </row>
    <row r="43" spans="1:10" x14ac:dyDescent="0.2">
      <c r="A43" s="50"/>
      <c r="B43" s="50"/>
      <c r="C43" s="74"/>
      <c r="D43" s="80"/>
      <c r="E43" s="79"/>
      <c r="F43" s="57"/>
      <c r="G43" s="57"/>
      <c r="H43" s="57"/>
      <c r="I43" s="57"/>
      <c r="J43" s="57"/>
    </row>
    <row r="44" spans="1:10" ht="15" x14ac:dyDescent="0.25">
      <c r="A44" s="81"/>
      <c r="B44" s="82"/>
      <c r="C44" s="83"/>
      <c r="D44" s="84"/>
      <c r="E44" s="85" t="s">
        <v>20</v>
      </c>
      <c r="F44" s="63">
        <v>1000</v>
      </c>
      <c r="G44" s="63">
        <f>SUM(G42:G43)</f>
        <v>385.26</v>
      </c>
      <c r="H44" s="63">
        <v>1000</v>
      </c>
      <c r="I44" s="63">
        <v>1000</v>
      </c>
      <c r="J44" s="63">
        <v>1000</v>
      </c>
    </row>
    <row r="45" spans="1:10" x14ac:dyDescent="0.2">
      <c r="A45" s="48">
        <v>41</v>
      </c>
      <c r="B45" s="48" t="s">
        <v>59</v>
      </c>
      <c r="C45" s="48" t="s">
        <v>60</v>
      </c>
      <c r="D45" s="48"/>
      <c r="E45" s="139" t="s">
        <v>56</v>
      </c>
      <c r="F45" s="86">
        <v>500</v>
      </c>
      <c r="G45" s="86">
        <v>209</v>
      </c>
      <c r="H45" s="86">
        <v>500</v>
      </c>
      <c r="I45" s="86">
        <v>500</v>
      </c>
      <c r="J45" s="86">
        <v>500</v>
      </c>
    </row>
    <row r="46" spans="1:10" x14ac:dyDescent="0.2">
      <c r="A46" s="61"/>
      <c r="B46" s="61"/>
      <c r="C46" s="62" t="s">
        <v>20</v>
      </c>
      <c r="D46" s="62"/>
      <c r="E46" s="78"/>
      <c r="F46" s="63">
        <f>SUM(F45)</f>
        <v>500</v>
      </c>
      <c r="G46" s="63">
        <f>SUM(G45)</f>
        <v>209</v>
      </c>
      <c r="H46" s="63">
        <f>SUM(H45)</f>
        <v>500</v>
      </c>
      <c r="I46" s="63">
        <f>SUM(I45)</f>
        <v>500</v>
      </c>
      <c r="J46" s="63">
        <f>SUM(J45)</f>
        <v>500</v>
      </c>
    </row>
    <row r="47" spans="1:10" x14ac:dyDescent="0.2">
      <c r="A47" s="50">
        <v>41</v>
      </c>
      <c r="B47" s="50" t="s">
        <v>61</v>
      </c>
      <c r="C47" s="192" t="s">
        <v>62</v>
      </c>
      <c r="D47" s="192"/>
      <c r="E47" s="69"/>
      <c r="F47" s="57"/>
      <c r="G47" s="57"/>
      <c r="H47" s="57"/>
      <c r="I47" s="57"/>
      <c r="J47" s="57"/>
    </row>
    <row r="48" spans="1:10" x14ac:dyDescent="0.2">
      <c r="A48" s="50"/>
      <c r="B48" s="50"/>
      <c r="C48" s="46" t="s">
        <v>39</v>
      </c>
      <c r="E48" s="69" t="s">
        <v>43</v>
      </c>
      <c r="F48" s="57">
        <v>9800</v>
      </c>
      <c r="G48" s="57">
        <v>11704.84</v>
      </c>
      <c r="H48" s="57">
        <v>8800</v>
      </c>
      <c r="I48" s="57">
        <v>8800</v>
      </c>
      <c r="J48" s="57">
        <v>8800</v>
      </c>
    </row>
    <row r="49" spans="1:10" x14ac:dyDescent="0.2">
      <c r="A49" s="50"/>
      <c r="B49" s="50"/>
      <c r="F49" s="86"/>
      <c r="G49" s="86"/>
      <c r="H49" s="86"/>
      <c r="I49" s="86"/>
      <c r="J49" s="86"/>
    </row>
    <row r="50" spans="1:10" x14ac:dyDescent="0.2">
      <c r="A50" s="81"/>
      <c r="B50" s="81"/>
      <c r="C50" s="87" t="s">
        <v>20</v>
      </c>
      <c r="D50" s="87"/>
      <c r="E50" s="88"/>
      <c r="F50" s="75">
        <v>9800</v>
      </c>
      <c r="G50" s="75">
        <f>SUM(G48:G49)</f>
        <v>11704.84</v>
      </c>
      <c r="H50" s="75">
        <v>8800</v>
      </c>
      <c r="I50" s="75">
        <v>8800</v>
      </c>
      <c r="J50" s="75">
        <v>8800</v>
      </c>
    </row>
    <row r="51" spans="1:10" x14ac:dyDescent="0.2">
      <c r="A51" s="43"/>
      <c r="B51" s="43" t="s">
        <v>63</v>
      </c>
      <c r="C51" s="66" t="s">
        <v>64</v>
      </c>
      <c r="D51" s="66"/>
      <c r="E51" s="76" t="s">
        <v>65</v>
      </c>
      <c r="F51" s="63"/>
      <c r="G51" s="63"/>
      <c r="H51" s="63"/>
      <c r="I51" s="63"/>
      <c r="J51" s="63"/>
    </row>
    <row r="52" spans="1:10" x14ac:dyDescent="0.2">
      <c r="A52" s="50"/>
      <c r="B52" s="50" t="s">
        <v>66</v>
      </c>
      <c r="C52" s="192" t="s">
        <v>67</v>
      </c>
      <c r="D52" s="192"/>
      <c r="E52" s="69"/>
      <c r="F52" s="57"/>
      <c r="G52" s="57"/>
      <c r="H52" s="57"/>
      <c r="I52" s="57"/>
      <c r="J52" s="57"/>
    </row>
    <row r="53" spans="1:10" x14ac:dyDescent="0.2">
      <c r="A53" s="50"/>
      <c r="B53" s="50"/>
      <c r="C53" s="46" t="s">
        <v>39</v>
      </c>
      <c r="E53" s="69"/>
      <c r="F53" s="57"/>
      <c r="H53" s="57"/>
      <c r="I53" s="57"/>
      <c r="J53" s="57"/>
    </row>
    <row r="54" spans="1:10" x14ac:dyDescent="0.2">
      <c r="A54" s="50">
        <v>46</v>
      </c>
      <c r="B54" s="50"/>
      <c r="E54" s="69" t="s">
        <v>43</v>
      </c>
      <c r="F54" s="57">
        <v>2500</v>
      </c>
      <c r="G54" s="57">
        <v>2519.65</v>
      </c>
      <c r="H54" s="57">
        <v>3000</v>
      </c>
      <c r="I54" s="57">
        <v>3000</v>
      </c>
      <c r="J54" s="57">
        <v>3000</v>
      </c>
    </row>
    <row r="55" spans="1:10" x14ac:dyDescent="0.2">
      <c r="A55" s="50">
        <v>41</v>
      </c>
      <c r="B55" s="50"/>
      <c r="E55" s="69" t="s">
        <v>43</v>
      </c>
      <c r="F55" s="57">
        <v>2700</v>
      </c>
      <c r="G55" s="57">
        <v>3103.19</v>
      </c>
      <c r="H55" s="57">
        <v>1200</v>
      </c>
      <c r="I55" s="57">
        <v>1200</v>
      </c>
      <c r="J55" s="57">
        <v>1200</v>
      </c>
    </row>
    <row r="56" spans="1:10" x14ac:dyDescent="0.2">
      <c r="A56" s="50"/>
      <c r="B56" s="50"/>
      <c r="E56" s="69"/>
      <c r="F56" s="57"/>
      <c r="G56" s="57"/>
      <c r="H56" s="57"/>
      <c r="I56" s="57"/>
      <c r="J56" s="57"/>
    </row>
    <row r="57" spans="1:10" x14ac:dyDescent="0.2">
      <c r="A57" s="50"/>
      <c r="B57" s="50"/>
      <c r="E57" s="69"/>
      <c r="F57" s="57"/>
      <c r="G57" s="57"/>
      <c r="H57" s="57"/>
      <c r="I57" s="57"/>
      <c r="J57" s="57"/>
    </row>
    <row r="58" spans="1:10" x14ac:dyDescent="0.2">
      <c r="A58" s="61"/>
      <c r="B58" s="61"/>
      <c r="C58" s="62"/>
      <c r="D58" s="62"/>
      <c r="E58" s="78" t="s">
        <v>20</v>
      </c>
      <c r="F58" s="63">
        <v>5200</v>
      </c>
      <c r="G58" s="138">
        <f>SUM(G54:G57)</f>
        <v>5622.84</v>
      </c>
      <c r="H58" s="63">
        <f>SUM(H53:H57)</f>
        <v>4200</v>
      </c>
      <c r="I58" s="63">
        <f>SUM(I53:I57)</f>
        <v>4200</v>
      </c>
      <c r="J58" s="63">
        <f>SUM(J53:J57)</f>
        <v>4200</v>
      </c>
    </row>
    <row r="59" spans="1:10" x14ac:dyDescent="0.2">
      <c r="A59" s="50"/>
      <c r="B59" s="50" t="s">
        <v>68</v>
      </c>
      <c r="C59" s="192" t="s">
        <v>69</v>
      </c>
      <c r="D59" s="192"/>
      <c r="F59" s="57"/>
      <c r="G59" s="57"/>
      <c r="H59" s="57"/>
      <c r="I59" s="57"/>
      <c r="J59" s="57"/>
    </row>
    <row r="60" spans="1:10" x14ac:dyDescent="0.2">
      <c r="A60" s="50">
        <v>41</v>
      </c>
      <c r="B60" s="50"/>
      <c r="C60" s="46" t="s">
        <v>39</v>
      </c>
      <c r="D60" s="69" t="s">
        <v>43</v>
      </c>
      <c r="E60" s="69"/>
      <c r="F60" s="57">
        <v>6900</v>
      </c>
      <c r="G60" s="57">
        <v>5558.54</v>
      </c>
      <c r="H60" s="57">
        <v>4500</v>
      </c>
      <c r="I60" s="57">
        <v>4500</v>
      </c>
      <c r="J60" s="57">
        <v>4500</v>
      </c>
    </row>
    <row r="61" spans="1:10" x14ac:dyDescent="0.2">
      <c r="A61" s="50"/>
      <c r="B61" s="50"/>
      <c r="E61" s="69"/>
      <c r="F61" s="57"/>
      <c r="G61" s="57"/>
      <c r="H61" s="57"/>
      <c r="I61" s="57"/>
      <c r="J61" s="57"/>
    </row>
    <row r="62" spans="1:10" x14ac:dyDescent="0.2">
      <c r="A62" s="61"/>
      <c r="B62" s="61"/>
      <c r="C62" s="62"/>
      <c r="D62" s="62" t="s">
        <v>20</v>
      </c>
      <c r="E62" s="78"/>
      <c r="F62" s="63">
        <v>6900</v>
      </c>
      <c r="G62" s="63">
        <f>SUM(G60:G61)</f>
        <v>5558.54</v>
      </c>
      <c r="H62" s="63">
        <v>4500</v>
      </c>
      <c r="I62" s="63">
        <v>4500</v>
      </c>
      <c r="J62" s="63">
        <v>4500</v>
      </c>
    </row>
    <row r="63" spans="1:10" x14ac:dyDescent="0.2">
      <c r="A63" s="48">
        <v>41</v>
      </c>
      <c r="B63" s="50" t="s">
        <v>70</v>
      </c>
      <c r="C63" s="192" t="s">
        <v>71</v>
      </c>
      <c r="D63" s="192"/>
      <c r="E63" s="69"/>
      <c r="F63" s="86"/>
      <c r="G63" s="86"/>
      <c r="H63" s="86"/>
      <c r="I63" s="86"/>
      <c r="J63" s="86"/>
    </row>
    <row r="64" spans="1:10" x14ac:dyDescent="0.2">
      <c r="A64" s="50"/>
      <c r="B64" s="50"/>
      <c r="C64" s="46" t="s">
        <v>39</v>
      </c>
      <c r="D64" s="46" t="s">
        <v>72</v>
      </c>
      <c r="E64" s="69" t="s">
        <v>43</v>
      </c>
      <c r="F64" s="86">
        <v>300</v>
      </c>
      <c r="G64" s="86"/>
      <c r="H64" s="86">
        <v>300</v>
      </c>
      <c r="I64" s="86">
        <v>300</v>
      </c>
      <c r="J64" s="86">
        <v>300</v>
      </c>
    </row>
    <row r="65" spans="1:15" x14ac:dyDescent="0.2">
      <c r="A65" s="50"/>
      <c r="B65" s="50"/>
      <c r="D65" s="46" t="s">
        <v>73</v>
      </c>
      <c r="E65" s="69"/>
      <c r="F65" s="86">
        <v>4764</v>
      </c>
      <c r="G65" s="86">
        <v>2430.59</v>
      </c>
      <c r="H65" s="86">
        <v>2200</v>
      </c>
      <c r="I65" s="86">
        <v>2200</v>
      </c>
      <c r="J65" s="86">
        <v>2200</v>
      </c>
    </row>
    <row r="66" spans="1:15" x14ac:dyDescent="0.2">
      <c r="A66" s="43"/>
      <c r="B66" s="43"/>
      <c r="C66" s="66"/>
      <c r="D66" s="66"/>
      <c r="E66" s="76"/>
      <c r="F66" s="63">
        <v>5064</v>
      </c>
      <c r="G66" s="63">
        <f>SUM(G65)</f>
        <v>2430.59</v>
      </c>
      <c r="H66" s="63">
        <f>SUM(H64:H65)</f>
        <v>2500</v>
      </c>
      <c r="I66" s="63">
        <f>SUM(I64:I65)</f>
        <v>2500</v>
      </c>
      <c r="J66" s="63">
        <f>SUM(J64:J65)</f>
        <v>2500</v>
      </c>
    </row>
    <row r="67" spans="1:15" ht="15.6" customHeight="1" x14ac:dyDescent="0.25">
      <c r="A67" s="48">
        <v>41</v>
      </c>
      <c r="B67" s="89" t="s">
        <v>74</v>
      </c>
      <c r="C67" s="202" t="s">
        <v>75</v>
      </c>
      <c r="D67" s="203"/>
      <c r="E67" s="203"/>
      <c r="F67" s="90"/>
      <c r="G67" s="90"/>
      <c r="H67" s="90"/>
      <c r="I67" s="90"/>
      <c r="J67" s="90"/>
    </row>
    <row r="68" spans="1:15" ht="15.6" customHeight="1" x14ac:dyDescent="0.25">
      <c r="A68" s="52"/>
      <c r="B68" s="60"/>
      <c r="C68" s="91"/>
      <c r="D68" s="92"/>
      <c r="E68" s="92" t="s">
        <v>43</v>
      </c>
      <c r="F68" s="93">
        <v>250</v>
      </c>
      <c r="G68" s="93">
        <v>264</v>
      </c>
      <c r="H68" s="93">
        <v>250</v>
      </c>
      <c r="I68" s="93">
        <v>250</v>
      </c>
      <c r="J68" s="93">
        <v>250</v>
      </c>
    </row>
    <row r="69" spans="1:15" ht="15" x14ac:dyDescent="0.25">
      <c r="A69" s="48">
        <v>41</v>
      </c>
      <c r="B69" s="48" t="s">
        <v>76</v>
      </c>
      <c r="C69" s="196" t="s">
        <v>56</v>
      </c>
      <c r="D69" s="197"/>
      <c r="E69" s="198"/>
      <c r="F69" s="99"/>
      <c r="G69" s="99"/>
      <c r="H69" s="99"/>
      <c r="I69" s="99"/>
      <c r="J69" s="99"/>
    </row>
    <row r="70" spans="1:15" ht="15" x14ac:dyDescent="0.25">
      <c r="A70" s="50" t="s">
        <v>112</v>
      </c>
      <c r="B70" s="50"/>
      <c r="C70" s="108"/>
      <c r="D70" s="144"/>
      <c r="E70" s="145" t="s">
        <v>43</v>
      </c>
      <c r="F70" s="86"/>
      <c r="G70" s="86">
        <v>2968</v>
      </c>
      <c r="H70" s="86"/>
      <c r="I70" s="86"/>
      <c r="J70" s="86"/>
    </row>
    <row r="71" spans="1:15" x14ac:dyDescent="0.2">
      <c r="A71" s="50">
        <v>41</v>
      </c>
      <c r="B71" s="50"/>
      <c r="C71" s="56" t="s">
        <v>39</v>
      </c>
      <c r="D71" s="56" t="s">
        <v>72</v>
      </c>
      <c r="E71" s="56" t="s">
        <v>77</v>
      </c>
      <c r="F71" s="57">
        <v>3000</v>
      </c>
      <c r="G71" s="57">
        <v>2525.42</v>
      </c>
      <c r="H71" s="57">
        <v>3000</v>
      </c>
      <c r="I71" s="57">
        <v>3000</v>
      </c>
      <c r="J71" s="57">
        <v>3000</v>
      </c>
    </row>
    <row r="72" spans="1:15" x14ac:dyDescent="0.2">
      <c r="A72" s="140"/>
      <c r="B72" s="140"/>
      <c r="C72" s="141"/>
      <c r="D72" s="141"/>
      <c r="E72" s="142"/>
      <c r="F72" s="150">
        <v>3000</v>
      </c>
      <c r="G72" s="143">
        <v>5493.42</v>
      </c>
      <c r="H72" s="143">
        <v>3000</v>
      </c>
      <c r="I72" s="143">
        <f>SUM(I69:I71)</f>
        <v>3000</v>
      </c>
      <c r="J72" s="143">
        <f>SUM(J69:J71)</f>
        <v>3000</v>
      </c>
      <c r="O72" s="46" t="s">
        <v>18</v>
      </c>
    </row>
    <row r="73" spans="1:15" x14ac:dyDescent="0.2">
      <c r="A73" s="50">
        <v>41</v>
      </c>
      <c r="B73" s="50" t="s">
        <v>78</v>
      </c>
      <c r="C73" s="204" t="s">
        <v>79</v>
      </c>
      <c r="D73" s="204"/>
      <c r="E73" s="69"/>
      <c r="F73" s="57"/>
      <c r="G73" s="57"/>
      <c r="H73" s="57"/>
      <c r="I73" s="57"/>
      <c r="J73" s="57"/>
    </row>
    <row r="74" spans="1:15" x14ac:dyDescent="0.2">
      <c r="A74" s="50"/>
      <c r="B74" s="50"/>
      <c r="E74" s="69" t="s">
        <v>43</v>
      </c>
      <c r="F74" s="75">
        <v>118</v>
      </c>
      <c r="G74" s="75">
        <v>15.96</v>
      </c>
      <c r="H74" s="75">
        <v>150</v>
      </c>
      <c r="I74" s="75">
        <v>150</v>
      </c>
      <c r="J74" s="75">
        <v>150</v>
      </c>
    </row>
    <row r="75" spans="1:15" x14ac:dyDescent="0.2">
      <c r="A75" s="43"/>
      <c r="B75" s="43"/>
      <c r="C75" s="66"/>
      <c r="D75" s="66"/>
      <c r="E75" s="76"/>
      <c r="F75" s="67"/>
      <c r="G75" s="67"/>
      <c r="H75" s="67"/>
      <c r="I75" s="67"/>
      <c r="J75" s="67"/>
    </row>
    <row r="76" spans="1:15" x14ac:dyDescent="0.2">
      <c r="A76" s="50">
        <v>41</v>
      </c>
      <c r="B76" s="50" t="s">
        <v>80</v>
      </c>
      <c r="C76" s="205" t="s">
        <v>81</v>
      </c>
      <c r="D76" s="205"/>
      <c r="E76" s="69"/>
      <c r="F76" s="57"/>
      <c r="G76" s="57"/>
      <c r="H76" s="57"/>
      <c r="I76" s="57"/>
      <c r="J76" s="57"/>
    </row>
    <row r="77" spans="1:15" x14ac:dyDescent="0.2">
      <c r="A77" s="50"/>
      <c r="B77" s="50"/>
      <c r="C77" s="46" t="s">
        <v>39</v>
      </c>
      <c r="E77" s="69" t="s">
        <v>43</v>
      </c>
      <c r="F77" s="57"/>
      <c r="G77" s="57"/>
      <c r="H77" s="57"/>
      <c r="I77" s="57"/>
      <c r="J77" s="57"/>
    </row>
    <row r="78" spans="1:15" x14ac:dyDescent="0.2">
      <c r="A78" s="50"/>
      <c r="B78" s="50"/>
      <c r="E78" s="69"/>
      <c r="F78" s="57">
        <v>1400</v>
      </c>
      <c r="G78" s="57">
        <v>4858.2299999999996</v>
      </c>
      <c r="H78" s="57">
        <v>1400</v>
      </c>
      <c r="I78" s="57">
        <v>1400</v>
      </c>
      <c r="J78" s="57">
        <v>1400</v>
      </c>
    </row>
    <row r="79" spans="1:15" x14ac:dyDescent="0.2">
      <c r="A79" s="50"/>
      <c r="B79" s="50"/>
      <c r="E79" s="69"/>
      <c r="F79" s="57"/>
      <c r="G79" s="57"/>
      <c r="H79" s="57"/>
      <c r="I79" s="57"/>
      <c r="J79" s="57"/>
    </row>
    <row r="80" spans="1:15" x14ac:dyDescent="0.2">
      <c r="A80" s="50"/>
      <c r="B80" s="50"/>
      <c r="E80" s="95" t="s">
        <v>44</v>
      </c>
      <c r="F80" s="57">
        <v>1100</v>
      </c>
      <c r="G80" s="57"/>
      <c r="H80" s="57">
        <v>1100</v>
      </c>
      <c r="I80" s="57">
        <v>1100</v>
      </c>
      <c r="J80" s="57">
        <v>1100</v>
      </c>
    </row>
    <row r="81" spans="1:10" x14ac:dyDescent="0.2">
      <c r="A81" s="61"/>
      <c r="B81" s="61"/>
      <c r="C81" s="62"/>
      <c r="D81" s="96"/>
      <c r="E81" s="78"/>
      <c r="F81" s="63">
        <f>SUM(F78:F80)</f>
        <v>2500</v>
      </c>
      <c r="G81" s="63">
        <f>SUM(G78:G80)</f>
        <v>4858.2299999999996</v>
      </c>
      <c r="H81" s="63">
        <f>SUM(H78:H80)</f>
        <v>2500</v>
      </c>
      <c r="I81" s="63">
        <f>SUM(I78:I80)</f>
        <v>2500</v>
      </c>
      <c r="J81" s="63">
        <f>SUM(J78:J80)</f>
        <v>2500</v>
      </c>
    </row>
    <row r="82" spans="1:10" x14ac:dyDescent="0.2">
      <c r="A82" s="50"/>
      <c r="B82" s="50" t="s">
        <v>82</v>
      </c>
      <c r="C82" s="206" t="s">
        <v>83</v>
      </c>
      <c r="D82" s="192"/>
      <c r="E82" s="69"/>
      <c r="F82" s="86"/>
      <c r="G82" s="86"/>
      <c r="H82" s="86"/>
      <c r="I82" s="86"/>
      <c r="J82" s="86"/>
    </row>
    <row r="83" spans="1:10" x14ac:dyDescent="0.2">
      <c r="A83" s="50"/>
      <c r="B83" s="50" t="s">
        <v>84</v>
      </c>
      <c r="C83" s="207" t="s">
        <v>85</v>
      </c>
      <c r="D83" s="207"/>
      <c r="E83" s="69"/>
      <c r="F83" s="57"/>
      <c r="G83" s="57"/>
      <c r="H83" s="57"/>
      <c r="I83" s="57"/>
      <c r="J83" s="57"/>
    </row>
    <row r="84" spans="1:10" x14ac:dyDescent="0.2">
      <c r="A84" s="50">
        <v>41</v>
      </c>
      <c r="B84" s="50"/>
      <c r="C84" s="46" t="s">
        <v>39</v>
      </c>
      <c r="E84" s="69" t="s">
        <v>40</v>
      </c>
      <c r="F84" s="57">
        <v>18700</v>
      </c>
      <c r="G84" s="57">
        <v>29104.94</v>
      </c>
      <c r="H84" s="57">
        <v>23900</v>
      </c>
      <c r="I84" s="57">
        <v>9600</v>
      </c>
      <c r="J84" s="57">
        <v>9600</v>
      </c>
    </row>
    <row r="85" spans="1:10" x14ac:dyDescent="0.2">
      <c r="A85" s="50"/>
      <c r="B85" s="50"/>
      <c r="E85" s="69" t="s">
        <v>40</v>
      </c>
      <c r="F85" s="57"/>
      <c r="G85" s="57">
        <v>500</v>
      </c>
      <c r="H85" s="57"/>
      <c r="I85" s="57"/>
      <c r="J85" s="57"/>
    </row>
    <row r="86" spans="1:10" x14ac:dyDescent="0.2">
      <c r="A86" s="50" t="s">
        <v>100</v>
      </c>
      <c r="B86" s="50"/>
      <c r="E86" s="69" t="s">
        <v>40</v>
      </c>
      <c r="F86" s="57"/>
      <c r="G86" s="57">
        <v>8174.33</v>
      </c>
      <c r="H86" s="57"/>
      <c r="I86" s="57"/>
      <c r="J86" s="57"/>
    </row>
    <row r="87" spans="1:10" x14ac:dyDescent="0.2">
      <c r="A87" s="50">
        <v>41</v>
      </c>
      <c r="B87" s="50"/>
      <c r="E87" s="69" t="s">
        <v>42</v>
      </c>
      <c r="F87" s="57">
        <v>6400</v>
      </c>
      <c r="G87" s="57">
        <v>9113.98</v>
      </c>
      <c r="H87" s="57">
        <v>6400</v>
      </c>
      <c r="I87" s="57">
        <v>1250</v>
      </c>
      <c r="J87" s="57">
        <v>1250</v>
      </c>
    </row>
    <row r="88" spans="1:10" x14ac:dyDescent="0.2">
      <c r="A88" s="50" t="s">
        <v>100</v>
      </c>
      <c r="B88" s="50"/>
      <c r="E88" s="69" t="s">
        <v>42</v>
      </c>
      <c r="F88" s="57"/>
      <c r="G88" s="57">
        <v>3081.39</v>
      </c>
      <c r="H88" s="57"/>
      <c r="I88" s="57"/>
      <c r="J88" s="57"/>
    </row>
    <row r="89" spans="1:10" x14ac:dyDescent="0.2">
      <c r="A89" s="50">
        <v>111</v>
      </c>
      <c r="B89" s="50"/>
      <c r="E89" s="69" t="s">
        <v>43</v>
      </c>
      <c r="F89" s="57">
        <v>1300</v>
      </c>
      <c r="G89" s="57">
        <v>1071.46</v>
      </c>
      <c r="H89" s="57">
        <v>1300</v>
      </c>
      <c r="I89" s="57">
        <v>1300</v>
      </c>
      <c r="J89" s="57">
        <v>1300</v>
      </c>
    </row>
    <row r="90" spans="1:10" x14ac:dyDescent="0.2">
      <c r="A90" s="50">
        <v>41</v>
      </c>
      <c r="B90" s="50"/>
      <c r="E90" s="69" t="s">
        <v>43</v>
      </c>
      <c r="F90" s="57">
        <v>420</v>
      </c>
      <c r="G90" s="57">
        <v>2245.35</v>
      </c>
      <c r="H90" s="57">
        <v>420</v>
      </c>
      <c r="I90" s="57">
        <v>420</v>
      </c>
      <c r="J90" s="57">
        <v>420</v>
      </c>
    </row>
    <row r="91" spans="1:10" x14ac:dyDescent="0.2">
      <c r="A91" s="50" t="s">
        <v>100</v>
      </c>
      <c r="B91" s="50"/>
      <c r="E91" s="69" t="s">
        <v>113</v>
      </c>
      <c r="F91" s="57">
        <v>5200</v>
      </c>
      <c r="G91" s="57">
        <v>1136.45</v>
      </c>
      <c r="H91" s="57"/>
      <c r="I91" s="57"/>
      <c r="J91" s="57"/>
    </row>
    <row r="92" spans="1:10" x14ac:dyDescent="0.2">
      <c r="A92" s="50"/>
      <c r="B92" s="50"/>
      <c r="E92" s="69"/>
      <c r="F92" s="57"/>
      <c r="G92" s="57"/>
      <c r="H92" s="57"/>
      <c r="I92" s="57"/>
      <c r="J92" s="57"/>
    </row>
    <row r="93" spans="1:10" x14ac:dyDescent="0.2">
      <c r="A93" s="50"/>
      <c r="B93" s="50"/>
      <c r="E93" s="69"/>
      <c r="F93" s="57"/>
      <c r="G93" s="57"/>
      <c r="H93" s="57"/>
      <c r="I93" s="57"/>
      <c r="J93" s="57"/>
    </row>
    <row r="94" spans="1:10" x14ac:dyDescent="0.2">
      <c r="A94" s="50"/>
      <c r="B94" s="50"/>
      <c r="E94" s="69"/>
      <c r="F94" s="57"/>
      <c r="G94" s="57"/>
      <c r="H94" s="57"/>
      <c r="I94" s="57"/>
      <c r="J94" s="57"/>
    </row>
    <row r="95" spans="1:10" x14ac:dyDescent="0.2">
      <c r="A95" s="50"/>
      <c r="B95" s="50"/>
      <c r="E95" s="69"/>
      <c r="F95" s="57"/>
      <c r="G95" s="57"/>
      <c r="H95" s="57"/>
      <c r="I95" s="57"/>
      <c r="J95" s="57"/>
    </row>
    <row r="96" spans="1:10" ht="15.6" customHeight="1" x14ac:dyDescent="0.2">
      <c r="A96" s="61"/>
      <c r="B96" s="61"/>
      <c r="C96" s="62"/>
      <c r="D96" s="96" t="s">
        <v>20</v>
      </c>
      <c r="E96" s="78"/>
      <c r="F96" s="63">
        <v>32020</v>
      </c>
      <c r="G96" s="63">
        <v>54427.9</v>
      </c>
      <c r="H96" s="63">
        <f>SUM(H84:H95)</f>
        <v>32020</v>
      </c>
      <c r="I96" s="63">
        <f>SUM(I84:I95)</f>
        <v>12570</v>
      </c>
      <c r="J96" s="63">
        <f>SUM(J84:J95)</f>
        <v>12570</v>
      </c>
    </row>
    <row r="97" spans="1:10" ht="15.6" customHeight="1" x14ac:dyDescent="0.2">
      <c r="A97" s="70"/>
      <c r="B97" s="70"/>
      <c r="C97" s="122"/>
      <c r="D97" s="123"/>
      <c r="E97" s="124"/>
      <c r="F97" s="94"/>
      <c r="G97" s="94"/>
      <c r="H97" s="94"/>
      <c r="I97" s="94"/>
      <c r="J97" s="94"/>
    </row>
    <row r="98" spans="1:10" ht="15.6" customHeight="1" x14ac:dyDescent="0.2">
      <c r="A98" s="48" t="s">
        <v>92</v>
      </c>
      <c r="B98" s="126">
        <v>45086</v>
      </c>
      <c r="C98" s="64" t="s">
        <v>86</v>
      </c>
      <c r="D98" s="97"/>
      <c r="E98" s="98"/>
      <c r="F98" s="99"/>
      <c r="G98" s="99"/>
      <c r="H98" s="99">
        <v>3000</v>
      </c>
      <c r="I98" s="99">
        <v>3000</v>
      </c>
      <c r="J98" s="99">
        <v>3000</v>
      </c>
    </row>
    <row r="99" spans="1:10" ht="15.6" customHeight="1" x14ac:dyDescent="0.2">
      <c r="A99" s="50">
        <v>41</v>
      </c>
      <c r="B99" s="68"/>
      <c r="C99" s="56"/>
      <c r="D99" s="125"/>
      <c r="E99" s="100"/>
      <c r="F99" s="86"/>
      <c r="G99" s="86"/>
      <c r="H99" s="86"/>
      <c r="I99" s="86"/>
      <c r="J99" s="86"/>
    </row>
    <row r="100" spans="1:10" ht="15.6" customHeight="1" x14ac:dyDescent="0.2">
      <c r="A100" s="50"/>
      <c r="B100" s="68"/>
      <c r="C100" s="56"/>
      <c r="D100" s="148" t="s">
        <v>43</v>
      </c>
      <c r="E100" s="149"/>
      <c r="F100" s="86">
        <v>3300</v>
      </c>
      <c r="G100" s="86">
        <v>3820.19</v>
      </c>
      <c r="H100" s="86">
        <v>300</v>
      </c>
      <c r="I100" s="86">
        <v>300</v>
      </c>
      <c r="J100" s="86">
        <v>300</v>
      </c>
    </row>
    <row r="101" spans="1:10" ht="15.6" customHeight="1" x14ac:dyDescent="0.2">
      <c r="A101" s="61"/>
      <c r="B101" s="61"/>
      <c r="C101" s="62"/>
      <c r="D101" s="146"/>
      <c r="E101" s="147"/>
      <c r="F101" s="63">
        <v>3300</v>
      </c>
      <c r="G101" s="63">
        <v>3820.19</v>
      </c>
      <c r="H101" s="63">
        <f>SUM(H98:H100)</f>
        <v>3300</v>
      </c>
      <c r="I101" s="63">
        <f>SUM(I98:I100)</f>
        <v>3300</v>
      </c>
      <c r="J101" s="63">
        <f>SUM(J98:J100)</f>
        <v>3300</v>
      </c>
    </row>
    <row r="102" spans="1:10" x14ac:dyDescent="0.2">
      <c r="A102" s="50"/>
      <c r="B102" s="50" t="s">
        <v>87</v>
      </c>
      <c r="C102" s="191" t="s">
        <v>88</v>
      </c>
      <c r="D102" s="191"/>
      <c r="E102" s="100"/>
      <c r="F102" s="86"/>
      <c r="G102" s="86"/>
      <c r="H102" s="86"/>
      <c r="I102" s="86"/>
      <c r="J102" s="86"/>
    </row>
    <row r="103" spans="1:10" x14ac:dyDescent="0.2">
      <c r="A103" s="50">
        <v>41</v>
      </c>
      <c r="B103" s="50" t="s">
        <v>89</v>
      </c>
      <c r="C103" s="56" t="s">
        <v>90</v>
      </c>
      <c r="D103" s="56"/>
      <c r="E103" s="100" t="s">
        <v>40</v>
      </c>
      <c r="F103" s="57">
        <v>11000</v>
      </c>
      <c r="G103" s="57">
        <v>8272.18</v>
      </c>
      <c r="H103" s="57">
        <v>9000</v>
      </c>
      <c r="I103" s="57">
        <v>9000</v>
      </c>
      <c r="J103" s="57">
        <v>9000</v>
      </c>
    </row>
    <row r="104" spans="1:10" x14ac:dyDescent="0.2">
      <c r="A104" s="50" t="s">
        <v>100</v>
      </c>
      <c r="B104" s="50"/>
      <c r="C104" s="56"/>
      <c r="D104" s="56"/>
      <c r="E104" s="100" t="s">
        <v>40</v>
      </c>
      <c r="F104" s="57"/>
      <c r="G104" s="57">
        <v>23491.33</v>
      </c>
      <c r="H104" s="57"/>
      <c r="I104" s="57"/>
      <c r="J104" s="57"/>
    </row>
    <row r="105" spans="1:10" x14ac:dyDescent="0.2">
      <c r="A105" s="50">
        <v>41</v>
      </c>
      <c r="B105" s="50"/>
      <c r="C105" s="56"/>
      <c r="D105" s="56"/>
      <c r="E105" s="100" t="s">
        <v>42</v>
      </c>
      <c r="F105" s="57">
        <v>4200</v>
      </c>
      <c r="G105" s="57">
        <v>3117.34</v>
      </c>
      <c r="H105" s="57">
        <v>3145</v>
      </c>
      <c r="I105" s="57">
        <v>3145</v>
      </c>
      <c r="J105" s="57">
        <v>3145</v>
      </c>
    </row>
    <row r="106" spans="1:10" x14ac:dyDescent="0.2">
      <c r="A106" s="50" t="s">
        <v>100</v>
      </c>
      <c r="B106" s="50"/>
      <c r="C106" s="56"/>
      <c r="D106" s="56"/>
      <c r="E106" s="100" t="s">
        <v>42</v>
      </c>
      <c r="F106" s="57"/>
      <c r="G106" s="57">
        <v>8800.84</v>
      </c>
      <c r="H106" s="57"/>
      <c r="I106" s="57"/>
      <c r="J106" s="57"/>
    </row>
    <row r="107" spans="1:10" x14ac:dyDescent="0.2">
      <c r="A107" s="50" t="s">
        <v>100</v>
      </c>
      <c r="B107" s="50"/>
      <c r="C107" s="56"/>
      <c r="D107" s="56"/>
      <c r="E107" s="100" t="s">
        <v>43</v>
      </c>
      <c r="F107" s="57"/>
      <c r="G107" s="57">
        <v>456</v>
      </c>
      <c r="H107" s="57"/>
      <c r="I107" s="57"/>
      <c r="J107" s="57"/>
    </row>
    <row r="108" spans="1:10" x14ac:dyDescent="0.2">
      <c r="A108" s="50"/>
      <c r="B108" s="50"/>
      <c r="C108" s="56"/>
      <c r="D108" s="56"/>
      <c r="E108" s="100"/>
      <c r="F108" s="57"/>
      <c r="G108" s="57"/>
      <c r="H108" s="57"/>
      <c r="I108" s="57"/>
      <c r="J108" s="57"/>
    </row>
    <row r="109" spans="1:10" x14ac:dyDescent="0.2">
      <c r="A109" s="50">
        <v>41</v>
      </c>
      <c r="B109" s="50"/>
      <c r="C109" s="56"/>
      <c r="D109" s="56"/>
      <c r="E109" s="100" t="s">
        <v>91</v>
      </c>
      <c r="F109" s="57">
        <v>2820</v>
      </c>
      <c r="G109" s="57">
        <v>5512.56</v>
      </c>
      <c r="H109" s="57">
        <v>2820</v>
      </c>
      <c r="I109" s="57">
        <v>2820</v>
      </c>
      <c r="J109" s="57">
        <v>2820</v>
      </c>
    </row>
    <row r="110" spans="1:10" x14ac:dyDescent="0.2">
      <c r="A110" s="50"/>
      <c r="B110" s="50"/>
      <c r="C110" s="56"/>
      <c r="D110" s="56"/>
      <c r="E110" s="100"/>
      <c r="F110" s="57"/>
      <c r="G110" s="57"/>
      <c r="H110" s="57"/>
      <c r="I110" s="57"/>
      <c r="J110" s="57"/>
    </row>
    <row r="111" spans="1:10" x14ac:dyDescent="0.2">
      <c r="A111" s="50"/>
      <c r="B111" s="50"/>
      <c r="C111" s="56"/>
      <c r="D111" s="56"/>
      <c r="E111" s="100"/>
      <c r="F111" s="57"/>
      <c r="G111" s="57"/>
      <c r="H111" s="57"/>
      <c r="I111" s="57"/>
      <c r="J111" s="57"/>
    </row>
    <row r="112" spans="1:10" x14ac:dyDescent="0.2">
      <c r="A112" s="50"/>
      <c r="B112" s="50"/>
      <c r="C112" s="56"/>
      <c r="D112" s="56"/>
      <c r="E112" s="100"/>
      <c r="F112" s="57"/>
      <c r="G112" s="57"/>
      <c r="H112" s="57"/>
      <c r="I112" s="57"/>
      <c r="J112" s="57"/>
    </row>
    <row r="113" spans="1:11" x14ac:dyDescent="0.2">
      <c r="A113" s="50" t="s">
        <v>92</v>
      </c>
      <c r="B113" s="50"/>
      <c r="C113" s="56"/>
      <c r="D113" s="56"/>
      <c r="E113" s="46" t="s">
        <v>43</v>
      </c>
      <c r="F113" s="57">
        <v>19040</v>
      </c>
      <c r="G113" s="57">
        <v>21020.66</v>
      </c>
      <c r="H113" s="57">
        <v>19040</v>
      </c>
      <c r="I113" s="57">
        <v>15040</v>
      </c>
      <c r="J113" s="57">
        <v>15040</v>
      </c>
    </row>
    <row r="114" spans="1:11" x14ac:dyDescent="0.2">
      <c r="A114" s="61"/>
      <c r="B114" s="101"/>
      <c r="C114" s="62"/>
      <c r="D114" s="96"/>
      <c r="E114" s="78"/>
      <c r="F114" s="63">
        <v>34005</v>
      </c>
      <c r="G114" s="63">
        <v>70670.91</v>
      </c>
      <c r="H114" s="63">
        <f>SUM(H103:H113)</f>
        <v>34005</v>
      </c>
      <c r="I114" s="63">
        <v>30005</v>
      </c>
      <c r="J114" s="63">
        <f>SUM(J103:J113)</f>
        <v>30005</v>
      </c>
    </row>
    <row r="115" spans="1:11" x14ac:dyDescent="0.2">
      <c r="A115" s="50">
        <v>111</v>
      </c>
      <c r="B115" s="153"/>
      <c r="C115" s="56" t="s">
        <v>117</v>
      </c>
      <c r="D115" s="125"/>
      <c r="E115" s="100"/>
      <c r="F115" s="86"/>
      <c r="G115" s="86"/>
      <c r="H115" s="86"/>
      <c r="I115" s="86"/>
      <c r="J115" s="86"/>
    </row>
    <row r="116" spans="1:11" x14ac:dyDescent="0.2">
      <c r="A116" s="43"/>
      <c r="B116" s="154">
        <v>45295</v>
      </c>
      <c r="C116" s="66" t="s">
        <v>118</v>
      </c>
      <c r="D116" s="155"/>
      <c r="E116" s="76"/>
      <c r="F116" s="156"/>
      <c r="G116" s="156">
        <v>4980.17</v>
      </c>
      <c r="H116" s="156"/>
      <c r="I116" s="156"/>
      <c r="J116" s="156"/>
    </row>
    <row r="117" spans="1:11" x14ac:dyDescent="0.2">
      <c r="A117" s="81"/>
      <c r="B117" s="87"/>
      <c r="C117" s="87" t="s">
        <v>20</v>
      </c>
      <c r="D117" s="151"/>
      <c r="E117" s="152"/>
      <c r="F117" s="75"/>
      <c r="G117" s="75">
        <v>4980.17</v>
      </c>
      <c r="H117" s="75"/>
      <c r="I117" s="75"/>
      <c r="J117" s="75"/>
    </row>
    <row r="118" spans="1:11" s="132" customFormat="1" x14ac:dyDescent="0.2">
      <c r="A118" s="128"/>
      <c r="B118" s="129"/>
      <c r="C118" s="130"/>
      <c r="D118" s="130"/>
      <c r="E118" s="130"/>
      <c r="F118" s="131">
        <v>250421</v>
      </c>
      <c r="G118" s="131">
        <v>341593.89</v>
      </c>
      <c r="H118" s="131">
        <f>SUM(H24,H28,H30,H35,H37,H41,H44,H46,H50,H58,H62,H66,H68,H72,H74,H81,H96,H101,H114)</f>
        <v>245289</v>
      </c>
      <c r="I118" s="131">
        <v>221839</v>
      </c>
      <c r="J118" s="131">
        <v>221839</v>
      </c>
    </row>
    <row r="119" spans="1:11" ht="13.5" thickBot="1" x14ac:dyDescent="0.25">
      <c r="A119" s="104"/>
      <c r="B119" s="105" t="s">
        <v>93</v>
      </c>
      <c r="C119" s="106"/>
      <c r="D119" s="106"/>
      <c r="E119" s="106"/>
      <c r="F119" s="103"/>
      <c r="G119" s="103"/>
      <c r="H119" s="103"/>
      <c r="I119" s="103"/>
      <c r="J119" s="103"/>
    </row>
    <row r="120" spans="1:11" ht="18.75" customHeight="1" x14ac:dyDescent="0.2">
      <c r="B120" s="56"/>
      <c r="C120" s="107"/>
      <c r="D120" s="191"/>
      <c r="E120" s="191"/>
      <c r="F120" s="56"/>
      <c r="G120" s="56"/>
      <c r="H120" s="56"/>
      <c r="I120" s="56"/>
      <c r="J120" s="56"/>
    </row>
    <row r="121" spans="1:11" hidden="1" x14ac:dyDescent="0.2">
      <c r="B121" s="108"/>
      <c r="C121" s="107"/>
      <c r="D121" s="191"/>
      <c r="E121" s="191"/>
      <c r="F121" s="56"/>
      <c r="G121" s="56"/>
      <c r="H121" s="56"/>
      <c r="I121" s="56"/>
      <c r="J121" s="56"/>
    </row>
    <row r="122" spans="1:11" hidden="1" x14ac:dyDescent="0.2">
      <c r="B122" s="56"/>
      <c r="C122" s="107"/>
      <c r="D122" s="109"/>
      <c r="E122" s="109"/>
      <c r="F122" s="56"/>
      <c r="G122" s="56"/>
      <c r="H122" s="56"/>
      <c r="I122" s="56"/>
      <c r="J122" s="56"/>
    </row>
    <row r="123" spans="1:11" hidden="1" x14ac:dyDescent="0.2">
      <c r="B123" s="56"/>
      <c r="C123" s="107"/>
      <c r="D123" s="191"/>
      <c r="E123" s="191"/>
      <c r="F123" s="56"/>
      <c r="G123" s="56"/>
      <c r="H123" s="56"/>
      <c r="I123" s="56"/>
      <c r="J123" s="56"/>
    </row>
    <row r="124" spans="1:11" hidden="1" x14ac:dyDescent="0.2">
      <c r="B124" s="56"/>
      <c r="C124" s="107"/>
      <c r="D124" s="191"/>
      <c r="E124" s="191"/>
      <c r="F124" s="56"/>
      <c r="G124" s="56"/>
      <c r="H124" s="56"/>
      <c r="I124" s="56"/>
      <c r="J124" s="56"/>
    </row>
    <row r="125" spans="1:11" hidden="1" x14ac:dyDescent="0.2">
      <c r="B125" s="56"/>
      <c r="C125" s="107"/>
      <c r="D125" s="191"/>
      <c r="E125" s="191"/>
      <c r="F125" s="56"/>
      <c r="G125" s="56"/>
      <c r="H125" s="56"/>
      <c r="I125" s="56"/>
      <c r="J125" s="56"/>
    </row>
    <row r="126" spans="1:11" hidden="1" x14ac:dyDescent="0.2">
      <c r="B126" s="56"/>
      <c r="C126" s="107"/>
      <c r="D126" s="191"/>
      <c r="E126" s="191"/>
      <c r="F126" s="56"/>
      <c r="G126" s="56"/>
      <c r="H126" s="56"/>
      <c r="I126" s="56"/>
      <c r="J126" s="56"/>
    </row>
    <row r="128" spans="1:11" ht="129.75" customHeight="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0" x14ac:dyDescent="0.2">
      <c r="A129" s="1"/>
      <c r="B129" s="1"/>
      <c r="C129" s="1"/>
      <c r="D129" s="1"/>
      <c r="E129" s="1"/>
    </row>
    <row r="130" spans="1:10" ht="15" customHeight="1" x14ac:dyDescent="0.25">
      <c r="A130" s="5"/>
      <c r="B130" s="5"/>
      <c r="C130" s="160" t="s">
        <v>0</v>
      </c>
      <c r="D130" s="161"/>
      <c r="E130" s="179"/>
      <c r="F130" s="110" t="s">
        <v>114</v>
      </c>
      <c r="G130" s="110" t="s">
        <v>101</v>
      </c>
      <c r="H130" s="110" t="s">
        <v>94</v>
      </c>
      <c r="I130" s="110" t="s">
        <v>94</v>
      </c>
      <c r="J130" s="110" t="s">
        <v>94</v>
      </c>
    </row>
    <row r="131" spans="1:10" ht="15" x14ac:dyDescent="0.25">
      <c r="A131" s="8" t="s">
        <v>2</v>
      </c>
      <c r="B131" s="8"/>
      <c r="C131" s="163"/>
      <c r="D131" s="165"/>
      <c r="E131" s="162"/>
      <c r="F131" s="111"/>
      <c r="G131" s="111"/>
      <c r="H131" s="111"/>
      <c r="I131" s="111"/>
      <c r="J131" s="111"/>
    </row>
    <row r="132" spans="1:10" ht="15" x14ac:dyDescent="0.25">
      <c r="A132" s="112"/>
      <c r="B132" s="11"/>
      <c r="C132" s="166"/>
      <c r="D132" s="167"/>
      <c r="E132" s="180"/>
      <c r="F132" s="113">
        <v>2023</v>
      </c>
      <c r="G132" s="113" t="s">
        <v>105</v>
      </c>
      <c r="H132" s="113">
        <v>2024</v>
      </c>
      <c r="I132" s="113">
        <v>2025</v>
      </c>
      <c r="J132" s="113">
        <v>2026</v>
      </c>
    </row>
    <row r="133" spans="1:10" x14ac:dyDescent="0.2">
      <c r="A133" s="4"/>
      <c r="B133" s="4"/>
      <c r="C133" s="13" t="s">
        <v>95</v>
      </c>
      <c r="D133" s="1"/>
      <c r="E133" s="1"/>
    </row>
    <row r="134" spans="1:10" x14ac:dyDescent="0.2">
      <c r="A134" s="12"/>
      <c r="B134" s="12"/>
      <c r="C134" s="13" t="s">
        <v>5</v>
      </c>
      <c r="D134" s="1"/>
      <c r="E134" s="1"/>
    </row>
    <row r="135" spans="1:10" x14ac:dyDescent="0.2">
      <c r="A135" s="14"/>
      <c r="B135" s="14"/>
      <c r="C135" s="174"/>
      <c r="D135" s="175"/>
      <c r="E135" s="176"/>
      <c r="F135" s="16"/>
      <c r="G135" s="16"/>
      <c r="H135" s="16"/>
      <c r="I135" s="16"/>
      <c r="J135" s="16"/>
    </row>
    <row r="136" spans="1:10" x14ac:dyDescent="0.2">
      <c r="A136" s="14" t="s">
        <v>111</v>
      </c>
      <c r="B136" s="14">
        <v>320</v>
      </c>
      <c r="C136" s="168" t="s">
        <v>96</v>
      </c>
      <c r="D136" s="169"/>
      <c r="E136" s="170"/>
      <c r="F136" s="16">
        <v>0</v>
      </c>
      <c r="G136" s="16">
        <v>21778.12</v>
      </c>
      <c r="H136" s="16"/>
      <c r="I136" s="16"/>
      <c r="J136" s="16"/>
    </row>
    <row r="137" spans="1:10" x14ac:dyDescent="0.2">
      <c r="A137" s="14"/>
      <c r="B137" s="14"/>
      <c r="C137" s="168" t="s">
        <v>20</v>
      </c>
      <c r="D137" s="169"/>
      <c r="E137" s="170"/>
      <c r="F137" s="16"/>
      <c r="G137" s="16"/>
      <c r="H137" s="16"/>
      <c r="I137" s="16"/>
      <c r="J137" s="16"/>
    </row>
    <row r="138" spans="1:10" x14ac:dyDescent="0.2">
      <c r="A138" s="14"/>
      <c r="B138" s="114"/>
      <c r="C138" s="174"/>
      <c r="D138" s="175"/>
      <c r="E138" s="175"/>
      <c r="F138" s="16"/>
      <c r="G138" s="16"/>
      <c r="H138" s="16"/>
      <c r="I138" s="16"/>
      <c r="J138" s="16"/>
    </row>
    <row r="139" spans="1:10" x14ac:dyDescent="0.2">
      <c r="A139" s="102"/>
      <c r="B139" s="115"/>
      <c r="C139" s="116"/>
      <c r="D139" s="117" t="s">
        <v>20</v>
      </c>
      <c r="E139" s="118"/>
      <c r="F139" s="27">
        <v>0</v>
      </c>
      <c r="G139" s="27">
        <v>21778.12</v>
      </c>
      <c r="H139" s="27">
        <f>SUM(H136:H138)</f>
        <v>0</v>
      </c>
      <c r="I139" s="27">
        <v>0</v>
      </c>
      <c r="J139" s="27">
        <v>0</v>
      </c>
    </row>
    <row r="140" spans="1:10" x14ac:dyDescent="0.2">
      <c r="A140" s="12"/>
      <c r="B140" s="12"/>
      <c r="C140" s="13" t="s">
        <v>97</v>
      </c>
      <c r="D140" s="1"/>
      <c r="E140" s="1"/>
      <c r="F140" s="16"/>
      <c r="G140" s="16"/>
      <c r="H140" s="16"/>
      <c r="I140" s="16"/>
      <c r="J140" s="16"/>
    </row>
    <row r="141" spans="1:10" x14ac:dyDescent="0.2">
      <c r="A141" s="14"/>
      <c r="B141" s="14"/>
      <c r="C141" s="174"/>
      <c r="D141" s="169"/>
      <c r="E141" s="169"/>
      <c r="F141" s="16"/>
      <c r="G141" s="16"/>
      <c r="H141" s="16"/>
      <c r="I141" s="16"/>
      <c r="J141" s="16"/>
    </row>
    <row r="142" spans="1:10" ht="15" x14ac:dyDescent="0.25">
      <c r="A142" s="14">
        <v>41</v>
      </c>
      <c r="B142" s="14">
        <v>700</v>
      </c>
      <c r="C142" s="174" t="s">
        <v>116</v>
      </c>
      <c r="D142" s="211"/>
      <c r="E142" s="20"/>
      <c r="F142" s="16"/>
      <c r="G142" s="16">
        <v>1990</v>
      </c>
      <c r="H142" s="16"/>
      <c r="I142" s="16"/>
      <c r="J142" s="16"/>
    </row>
    <row r="143" spans="1:10" x14ac:dyDescent="0.2">
      <c r="A143" s="14">
        <v>111</v>
      </c>
      <c r="B143" s="14">
        <v>710</v>
      </c>
      <c r="C143" s="168" t="s">
        <v>26</v>
      </c>
      <c r="D143" s="169"/>
      <c r="E143" s="169"/>
      <c r="F143" s="16">
        <v>0</v>
      </c>
      <c r="G143" s="16">
        <v>2649</v>
      </c>
      <c r="H143" s="16"/>
      <c r="I143" s="16"/>
      <c r="J143" s="16"/>
    </row>
    <row r="144" spans="1:10" x14ac:dyDescent="0.2">
      <c r="A144" s="14" t="s">
        <v>112</v>
      </c>
      <c r="B144" s="114">
        <v>710</v>
      </c>
      <c r="C144" s="38" t="s">
        <v>115</v>
      </c>
      <c r="D144" s="20"/>
      <c r="E144" s="39"/>
      <c r="F144" s="16">
        <v>0</v>
      </c>
      <c r="G144" s="16">
        <v>2032</v>
      </c>
      <c r="H144" s="16"/>
      <c r="I144" s="16"/>
      <c r="J144" s="16"/>
    </row>
    <row r="145" spans="1:10" x14ac:dyDescent="0.2">
      <c r="A145" s="14">
        <v>41</v>
      </c>
      <c r="B145" s="114">
        <v>710</v>
      </c>
      <c r="C145" s="38"/>
      <c r="D145" s="20"/>
      <c r="E145" s="39"/>
      <c r="F145" s="16"/>
      <c r="G145" s="16"/>
      <c r="H145" s="16"/>
      <c r="I145" s="16">
        <v>23450</v>
      </c>
      <c r="J145" s="16">
        <v>23450</v>
      </c>
    </row>
    <row r="146" spans="1:10" x14ac:dyDescent="0.2">
      <c r="A146" s="14"/>
      <c r="B146" s="14"/>
      <c r="C146" s="168"/>
      <c r="D146" s="169"/>
      <c r="E146" s="170"/>
      <c r="F146" s="16"/>
      <c r="G146" s="16"/>
      <c r="H146" s="16"/>
      <c r="I146" s="16"/>
      <c r="J146" s="16"/>
    </row>
    <row r="147" spans="1:10" x14ac:dyDescent="0.2">
      <c r="A147" s="24"/>
      <c r="B147" s="24"/>
      <c r="C147" s="208"/>
      <c r="D147" s="209"/>
      <c r="E147" s="210"/>
      <c r="F147" s="27">
        <v>0</v>
      </c>
      <c r="G147" s="27">
        <f>SUM(G142:G146)</f>
        <v>6671</v>
      </c>
      <c r="H147" s="27">
        <v>0</v>
      </c>
      <c r="I147" s="27">
        <v>23450</v>
      </c>
      <c r="J147" s="27">
        <v>23450</v>
      </c>
    </row>
    <row r="151" spans="1:10" x14ac:dyDescent="0.2">
      <c r="D151" s="119"/>
    </row>
  </sheetData>
  <mergeCells count="40">
    <mergeCell ref="C143:E143"/>
    <mergeCell ref="C146:E146"/>
    <mergeCell ref="C147:E147"/>
    <mergeCell ref="C135:E135"/>
    <mergeCell ref="C136:E136"/>
    <mergeCell ref="C137:E137"/>
    <mergeCell ref="C138:E138"/>
    <mergeCell ref="C141:E141"/>
    <mergeCell ref="C142:D142"/>
    <mergeCell ref="C130:E132"/>
    <mergeCell ref="C73:D73"/>
    <mergeCell ref="C76:D76"/>
    <mergeCell ref="C82:D82"/>
    <mergeCell ref="C83:D83"/>
    <mergeCell ref="C102:D102"/>
    <mergeCell ref="D120:E120"/>
    <mergeCell ref="D121:E121"/>
    <mergeCell ref="D123:E123"/>
    <mergeCell ref="D124:E124"/>
    <mergeCell ref="D125:E125"/>
    <mergeCell ref="D126:E126"/>
    <mergeCell ref="C69:E69"/>
    <mergeCell ref="C8:D8"/>
    <mergeCell ref="C25:D25"/>
    <mergeCell ref="C31:D31"/>
    <mergeCell ref="C36:D36"/>
    <mergeCell ref="C38:D38"/>
    <mergeCell ref="C42:D42"/>
    <mergeCell ref="C47:D47"/>
    <mergeCell ref="C52:D52"/>
    <mergeCell ref="C59:D59"/>
    <mergeCell ref="C63:D63"/>
    <mergeCell ref="C67:E67"/>
    <mergeCell ref="E2:H2"/>
    <mergeCell ref="C7:E7"/>
    <mergeCell ref="J4:J6"/>
    <mergeCell ref="C4:E6"/>
    <mergeCell ref="F4:F6"/>
    <mergeCell ref="H4:H6"/>
    <mergeCell ref="I4:I6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2024-02-19T08:48:58Z</cp:lastPrinted>
  <dcterms:created xsi:type="dcterms:W3CDTF">2023-02-16T13:13:50Z</dcterms:created>
  <dcterms:modified xsi:type="dcterms:W3CDTF">2024-03-13T13:53:13Z</dcterms:modified>
</cp:coreProperties>
</file>