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770" windowHeight="10290" activeTab="1"/>
  </bookViews>
  <sheets>
    <sheet name="Hárok1" sheetId="1" r:id="rId1"/>
    <sheet name="Háro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7" i="2" l="1"/>
  <c r="F139" i="2"/>
  <c r="H114" i="2"/>
  <c r="F114" i="2"/>
  <c r="F101" i="2"/>
  <c r="H96" i="2"/>
  <c r="F96" i="2"/>
  <c r="F81" i="2"/>
  <c r="I72" i="2"/>
  <c r="F66" i="2"/>
  <c r="F58" i="2"/>
  <c r="F46" i="2"/>
  <c r="I41" i="2"/>
  <c r="F41" i="2"/>
  <c r="F118" i="2" s="1"/>
  <c r="I35" i="2"/>
  <c r="H35" i="2"/>
  <c r="F35" i="2"/>
  <c r="H30" i="2"/>
  <c r="H28" i="2"/>
  <c r="F28" i="2"/>
  <c r="I24" i="2"/>
  <c r="H24" i="2"/>
  <c r="G24" i="2"/>
  <c r="F24" i="2"/>
  <c r="I54" i="1"/>
  <c r="G54" i="1"/>
  <c r="F54" i="1"/>
  <c r="I43" i="1"/>
  <c r="G43" i="1"/>
  <c r="F43" i="1"/>
  <c r="I27" i="1"/>
  <c r="H27" i="1"/>
  <c r="G27" i="1"/>
  <c r="F27" i="1"/>
</calcChain>
</file>

<file path=xl/sharedStrings.xml><?xml version="1.0" encoding="utf-8"?>
<sst xmlns="http://schemas.openxmlformats.org/spreadsheetml/2006/main" count="192" uniqueCount="116">
  <si>
    <t>rozpočet na roky 2026-2028</t>
  </si>
  <si>
    <t>Text</t>
  </si>
  <si>
    <t>KZ</t>
  </si>
  <si>
    <t xml:space="preserve">očakávaná </t>
  </si>
  <si>
    <t xml:space="preserve">skutočnosť </t>
  </si>
  <si>
    <t xml:space="preserve">Bežný rozpočet </t>
  </si>
  <si>
    <t xml:space="preserve">Príjmy </t>
  </si>
  <si>
    <t>Podielové dane zo ŠR</t>
  </si>
  <si>
    <t xml:space="preserve">príjmy z majetku - Daň z nehnuteľnosti </t>
  </si>
  <si>
    <t>Dane za tovary a služby</t>
  </si>
  <si>
    <t>Príjmy z vlastníctva</t>
  </si>
  <si>
    <t>Administratívne poplatky a iné popl.</t>
  </si>
  <si>
    <t xml:space="preserve">iné nedaňové príjmy  /vratky, dobropisy, refundácie / </t>
  </si>
  <si>
    <t xml:space="preserve">Tuzemské bežné granty a trasfery </t>
  </si>
  <si>
    <t xml:space="preserve">s p o l u </t>
  </si>
  <si>
    <t>skutočnosť</t>
  </si>
  <si>
    <t xml:space="preserve">Finančné operácie </t>
  </si>
  <si>
    <t xml:space="preserve">Príjmové operácie </t>
  </si>
  <si>
    <t>v tom : 453 - zostatok prostr.z predch.rokov</t>
  </si>
  <si>
    <t>z fondu opráv</t>
  </si>
  <si>
    <t xml:space="preserve"> </t>
  </si>
  <si>
    <t>454- prevod prostriedkov z peňažných fondov</t>
  </si>
  <si>
    <t xml:space="preserve">Bankové úvery -krátkodobé </t>
  </si>
  <si>
    <t xml:space="preserve">513-  Bankové úvery -dlodobé </t>
  </si>
  <si>
    <t>spolu</t>
  </si>
  <si>
    <t xml:space="preserve">Výdavkové operácie </t>
  </si>
  <si>
    <t>v tom: 820 splácanie istín</t>
  </si>
  <si>
    <t>ŠFRB</t>
  </si>
  <si>
    <t xml:space="preserve">ostatné úvery </t>
  </si>
  <si>
    <t xml:space="preserve">dexia kom </t>
  </si>
  <si>
    <t xml:space="preserve">Rekonštrukcia chodníkov </t>
  </si>
  <si>
    <t>Rozpočet  na roky 2026-2028</t>
  </si>
  <si>
    <t>Bežné výdavky</t>
  </si>
  <si>
    <t xml:space="preserve">2025 očak. Skutočnosť </t>
  </si>
  <si>
    <t>2024 skutočnosť</t>
  </si>
  <si>
    <t>2023 skutočnosť</t>
  </si>
  <si>
    <t>funkč.klas</t>
  </si>
  <si>
    <t>01.</t>
  </si>
  <si>
    <t xml:space="preserve">Všeobecne verejné služby </t>
  </si>
  <si>
    <t>01.1.1.</t>
  </si>
  <si>
    <t xml:space="preserve">Výkonné a zákonodarné orgány </t>
  </si>
  <si>
    <t>z toho :</t>
  </si>
  <si>
    <t>obecný úrad</t>
  </si>
  <si>
    <t>správa obce</t>
  </si>
  <si>
    <t xml:space="preserve">volení funkcionári </t>
  </si>
  <si>
    <t>hlavný kontrolór</t>
  </si>
  <si>
    <t xml:space="preserve">v tom: </t>
  </si>
  <si>
    <t>610 mzdy</t>
  </si>
  <si>
    <t xml:space="preserve">610 mzdy </t>
  </si>
  <si>
    <t>620 odvody</t>
  </si>
  <si>
    <t xml:space="preserve">630 tovary a služby </t>
  </si>
  <si>
    <t>640 bežné transfery</t>
  </si>
  <si>
    <t>01.1.2.</t>
  </si>
  <si>
    <t xml:space="preserve">Finančné a rozpočtové záležitosti </t>
  </si>
  <si>
    <t xml:space="preserve">v tom:  630 tovary a služby </t>
  </si>
  <si>
    <t>650 - ostatné náklady s úverom</t>
  </si>
  <si>
    <t>všeobecné verejné služby - voľby</t>
  </si>
  <si>
    <t>01.7.0.</t>
  </si>
  <si>
    <t>Transakcie verejného dlhu</t>
  </si>
  <si>
    <t>650 Splácanie úrokov</t>
  </si>
  <si>
    <t>02.2.</t>
  </si>
  <si>
    <t xml:space="preserve">civilná ochrana </t>
  </si>
  <si>
    <t>03.2.</t>
  </si>
  <si>
    <t xml:space="preserve">ochrana pred požiarmi </t>
  </si>
  <si>
    <t>630 tovary a služby</t>
  </si>
  <si>
    <t xml:space="preserve">640 bežné transfery </t>
  </si>
  <si>
    <t>04.5.1.</t>
  </si>
  <si>
    <t xml:space="preserve">cestná doprava </t>
  </si>
  <si>
    <t>04.7.3.</t>
  </si>
  <si>
    <t xml:space="preserve">cestovný ruch </t>
  </si>
  <si>
    <t>05.1.</t>
  </si>
  <si>
    <t xml:space="preserve">nakladanie s odpadmi </t>
  </si>
  <si>
    <t>05.3.</t>
  </si>
  <si>
    <t xml:space="preserve">znižovanie znečistenia </t>
  </si>
  <si>
    <t>630 služby</t>
  </si>
  <si>
    <t>06.1.0.</t>
  </si>
  <si>
    <t xml:space="preserve">rozvoj bývania </t>
  </si>
  <si>
    <t>06.2.0.</t>
  </si>
  <si>
    <t xml:space="preserve">rozvoj obcí </t>
  </si>
  <si>
    <t>06.4.0.</t>
  </si>
  <si>
    <t xml:space="preserve">verejné osvetlenie </t>
  </si>
  <si>
    <t xml:space="preserve">materiál </t>
  </si>
  <si>
    <t xml:space="preserve">energie </t>
  </si>
  <si>
    <t>08.1.0.</t>
  </si>
  <si>
    <t>rekreačná a športové služby</t>
  </si>
  <si>
    <t>08.2.0.</t>
  </si>
  <si>
    <t>11H</t>
  </si>
  <si>
    <t xml:space="preserve">630 tovay a služby </t>
  </si>
  <si>
    <t>08.3.0.</t>
  </si>
  <si>
    <t xml:space="preserve">vysielacie a vydavateľské služby </t>
  </si>
  <si>
    <t>8.4.0.</t>
  </si>
  <si>
    <t xml:space="preserve">náboženské a iné spoločenské služby </t>
  </si>
  <si>
    <t>09.</t>
  </si>
  <si>
    <t>Vzdelávanie- spolu</t>
  </si>
  <si>
    <t>09.1.1.</t>
  </si>
  <si>
    <t xml:space="preserve">predprimárne vzdelávanie </t>
  </si>
  <si>
    <t xml:space="preserve">631 tovary a služby </t>
  </si>
  <si>
    <t>72f</t>
  </si>
  <si>
    <t>Školská jedáleň</t>
  </si>
  <si>
    <t xml:space="preserve">10. </t>
  </si>
  <si>
    <t xml:space="preserve">Sociálne zabezpečenie </t>
  </si>
  <si>
    <t>10.2.0.</t>
  </si>
  <si>
    <t xml:space="preserve">Staroba </t>
  </si>
  <si>
    <t>3AC1</t>
  </si>
  <si>
    <t>doplatok stravy</t>
  </si>
  <si>
    <t xml:space="preserve">dotácie </t>
  </si>
  <si>
    <t>celkovo</t>
  </si>
  <si>
    <t>2025 očakávaná skutočnosť</t>
  </si>
  <si>
    <t>Kapitálový rozpočet</t>
  </si>
  <si>
    <t>1AG1</t>
  </si>
  <si>
    <t xml:space="preserve">Kapitálové granty a transfery </t>
  </si>
  <si>
    <t>Výdavky</t>
  </si>
  <si>
    <t>Rekonštrukcia domu smútku</t>
  </si>
  <si>
    <t>PD kanalizácia</t>
  </si>
  <si>
    <t>PD MŠ</t>
  </si>
  <si>
    <t>nákup mulčovača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</si>
</sst>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0" xfId="0" applyFont="1" applyBorder="1" applyAlignme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4" fillId="0" borderId="5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4" fillId="0" borderId="11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9" xfId="0" applyFont="1" applyBorder="1"/>
    <xf numFmtId="0" fontId="4" fillId="0" borderId="0" xfId="0" applyFont="1"/>
    <xf numFmtId="0" fontId="1" fillId="0" borderId="13" xfId="0" applyFont="1" applyBorder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4" fillId="0" borderId="13" xfId="0" applyFont="1" applyBorder="1"/>
    <xf numFmtId="0" fontId="4" fillId="2" borderId="13" xfId="0" applyFont="1" applyFill="1" applyBorder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0" fontId="1" fillId="0" borderId="13" xfId="0" applyFont="1" applyBorder="1" applyAlignment="1">
      <alignment wrapText="1" shrinkToFit="1"/>
    </xf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6" xfId="0" applyFont="1" applyBorder="1" applyAlignment="1">
      <alignment shrinkToFit="1"/>
    </xf>
    <xf numFmtId="0" fontId="1" fillId="0" borderId="14" xfId="0" applyFont="1" applyBorder="1"/>
    <xf numFmtId="0" fontId="1" fillId="0" borderId="15" xfId="0" applyFont="1" applyBorder="1" applyAlignment="1">
      <alignment shrinkToFit="1"/>
    </xf>
    <xf numFmtId="0" fontId="1" fillId="0" borderId="15" xfId="0" applyFont="1" applyBorder="1" applyAlignment="1"/>
    <xf numFmtId="0" fontId="5" fillId="0" borderId="16" xfId="0" applyFont="1" applyBorder="1" applyAlignment="1"/>
    <xf numFmtId="0" fontId="5" fillId="0" borderId="16" xfId="0" applyFont="1" applyBorder="1" applyAlignment="1">
      <alignment shrinkToFit="1"/>
    </xf>
    <xf numFmtId="0" fontId="5" fillId="0" borderId="15" xfId="0" applyFont="1" applyBorder="1" applyAlignment="1">
      <alignment shrinkToFit="1"/>
    </xf>
    <xf numFmtId="0" fontId="5" fillId="0" borderId="15" xfId="0" applyFont="1" applyBorder="1" applyAlignment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4" fillId="3" borderId="13" xfId="0" applyFont="1" applyFill="1" applyBorder="1"/>
    <xf numFmtId="0" fontId="1" fillId="0" borderId="0" xfId="0" applyFont="1" applyBorder="1"/>
    <xf numFmtId="0" fontId="1" fillId="0" borderId="6" xfId="0" applyFont="1" applyBorder="1" applyAlignment="1">
      <alignment shrinkToFit="1"/>
    </xf>
    <xf numFmtId="0" fontId="1" fillId="0" borderId="17" xfId="0" applyFont="1" applyBorder="1" applyAlignment="1"/>
    <xf numFmtId="0" fontId="5" fillId="0" borderId="10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0" fontId="1" fillId="0" borderId="18" xfId="0" applyFont="1" applyBorder="1" applyAlignment="1"/>
    <xf numFmtId="0" fontId="4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4" fillId="0" borderId="12" xfId="0" applyFont="1" applyBorder="1"/>
    <xf numFmtId="0" fontId="1" fillId="0" borderId="18" xfId="0" applyFont="1" applyBorder="1"/>
    <xf numFmtId="0" fontId="1" fillId="0" borderId="14" xfId="0" applyFont="1" applyBorder="1" applyAlignment="1"/>
    <xf numFmtId="0" fontId="1" fillId="0" borderId="16" xfId="0" applyFont="1" applyBorder="1" applyAlignment="1"/>
    <xf numFmtId="2" fontId="1" fillId="0" borderId="13" xfId="0" applyNumberFormat="1" applyFont="1" applyBorder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3" borderId="16" xfId="0" applyFont="1" applyFill="1" applyBorder="1" applyAlignment="1"/>
    <xf numFmtId="0" fontId="6" fillId="3" borderId="13" xfId="0" applyFont="1" applyFill="1" applyBorder="1"/>
    <xf numFmtId="0" fontId="1" fillId="0" borderId="15" xfId="0" applyFont="1" applyBorder="1"/>
    <xf numFmtId="49" fontId="1" fillId="0" borderId="13" xfId="0" applyNumberFormat="1" applyFont="1" applyBorder="1"/>
    <xf numFmtId="0" fontId="1" fillId="2" borderId="13" xfId="0" applyFont="1" applyFill="1" applyBorder="1"/>
    <xf numFmtId="49" fontId="1" fillId="3" borderId="13" xfId="0" applyNumberFormat="1" applyFont="1" applyFill="1" applyBorder="1"/>
    <xf numFmtId="0" fontId="1" fillId="2" borderId="0" xfId="0" applyFont="1" applyFill="1"/>
    <xf numFmtId="0" fontId="2" fillId="0" borderId="0" xfId="0" applyFont="1" applyBorder="1" applyAlignment="1"/>
    <xf numFmtId="0" fontId="0" fillId="0" borderId="0" xfId="0" applyAlignment="1"/>
    <xf numFmtId="0" fontId="0" fillId="0" borderId="19" xfId="0" applyBorder="1" applyAlignment="1"/>
    <xf numFmtId="0" fontId="1" fillId="2" borderId="0" xfId="0" applyFont="1" applyFill="1" applyAlignment="1"/>
    <xf numFmtId="0" fontId="4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 applyAlignment="1"/>
    <xf numFmtId="0" fontId="4" fillId="2" borderId="5" xfId="0" applyFont="1" applyFill="1" applyBorder="1" applyAlignment="1">
      <alignment wrapText="1"/>
    </xf>
    <xf numFmtId="0" fontId="1" fillId="2" borderId="9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8" xfId="0" applyFont="1" applyFill="1" applyBorder="1" applyAlignment="1"/>
    <xf numFmtId="0" fontId="4" fillId="2" borderId="9" xfId="0" applyFont="1" applyFill="1" applyBorder="1" applyAlignment="1">
      <alignment wrapText="1"/>
    </xf>
    <xf numFmtId="0" fontId="1" fillId="2" borderId="11" xfId="0" applyFont="1" applyFill="1" applyBorder="1"/>
    <xf numFmtId="0" fontId="1" fillId="2" borderId="4" xfId="0" applyFont="1" applyFill="1" applyBorder="1" applyAlignment="1"/>
    <xf numFmtId="0" fontId="1" fillId="2" borderId="18" xfId="0" applyFont="1" applyFill="1" applyBorder="1" applyAlignment="1"/>
    <xf numFmtId="0" fontId="4" fillId="2" borderId="11" xfId="0" applyFont="1" applyFill="1" applyBorder="1" applyAlignment="1">
      <alignment wrapText="1"/>
    </xf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17" xfId="0" applyFont="1" applyFill="1" applyBorder="1" applyAlignment="1"/>
    <xf numFmtId="0" fontId="1" fillId="2" borderId="10" xfId="0" applyFont="1" applyFill="1" applyBorder="1" applyAlignment="1"/>
    <xf numFmtId="0" fontId="1" fillId="2" borderId="8" xfId="0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2" borderId="0" xfId="0" applyFont="1" applyFill="1" applyBorder="1"/>
    <xf numFmtId="2" fontId="4" fillId="2" borderId="13" xfId="0" applyNumberFormat="1" applyFont="1" applyFill="1" applyBorder="1"/>
    <xf numFmtId="0" fontId="1" fillId="2" borderId="12" xfId="0" applyFont="1" applyFill="1" applyBorder="1"/>
    <xf numFmtId="0" fontId="1" fillId="2" borderId="4" xfId="0" applyFont="1" applyFill="1" applyBorder="1"/>
    <xf numFmtId="0" fontId="1" fillId="2" borderId="18" xfId="0" applyFont="1" applyFill="1" applyBorder="1"/>
    <xf numFmtId="0" fontId="1" fillId="4" borderId="13" xfId="0" applyFont="1" applyFill="1" applyBorder="1"/>
    <xf numFmtId="0" fontId="1" fillId="4" borderId="15" xfId="0" applyFont="1" applyFill="1" applyBorder="1"/>
    <xf numFmtId="2" fontId="4" fillId="4" borderId="13" xfId="0" applyNumberFormat="1" applyFont="1" applyFill="1" applyBorder="1"/>
    <xf numFmtId="0" fontId="1" fillId="2" borderId="7" xfId="0" applyFont="1" applyFill="1" applyBorder="1" applyAlignment="1">
      <alignment shrinkToFit="1"/>
    </xf>
    <xf numFmtId="0" fontId="1" fillId="2" borderId="7" xfId="0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2" fontId="1" fillId="2" borderId="13" xfId="0" applyNumberFormat="1" applyFont="1" applyFill="1" applyBorder="1"/>
    <xf numFmtId="14" fontId="1" fillId="4" borderId="13" xfId="0" applyNumberFormat="1" applyFont="1" applyFill="1" applyBorder="1"/>
    <xf numFmtId="2" fontId="1" fillId="4" borderId="13" xfId="0" applyNumberFormat="1" applyFont="1" applyFill="1" applyBorder="1"/>
    <xf numFmtId="14" fontId="1" fillId="2" borderId="9" xfId="0" applyNumberFormat="1" applyFont="1" applyFill="1" applyBorder="1"/>
    <xf numFmtId="0" fontId="7" fillId="2" borderId="0" xfId="0" applyFont="1" applyFill="1"/>
    <xf numFmtId="0" fontId="1" fillId="4" borderId="5" xfId="0" applyFont="1" applyFill="1" applyBorder="1"/>
    <xf numFmtId="0" fontId="7" fillId="2" borderId="5" xfId="0" applyFont="1" applyFill="1" applyBorder="1" applyAlignment="1">
      <alignment shrinkToFit="1"/>
    </xf>
    <xf numFmtId="0" fontId="1" fillId="2" borderId="6" xfId="0" applyFont="1" applyFill="1" applyBorder="1" applyAlignment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shrinkToFit="1"/>
    </xf>
    <xf numFmtId="0" fontId="7" fillId="4" borderId="15" xfId="0" applyFont="1" applyFill="1" applyBorder="1"/>
    <xf numFmtId="16" fontId="1" fillId="2" borderId="9" xfId="0" applyNumberFormat="1" applyFont="1" applyFill="1" applyBorder="1"/>
    <xf numFmtId="0" fontId="7" fillId="2" borderId="15" xfId="0" applyFont="1" applyFill="1" applyBorder="1"/>
    <xf numFmtId="0" fontId="1" fillId="2" borderId="13" xfId="0" applyFont="1" applyFill="1" applyBorder="1" applyAlignment="1"/>
    <xf numFmtId="0" fontId="7" fillId="2" borderId="13" xfId="0" applyFont="1" applyFill="1" applyBorder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4" borderId="9" xfId="0" applyFont="1" applyFill="1" applyBorder="1"/>
    <xf numFmtId="14" fontId="1" fillId="4" borderId="9" xfId="0" applyNumberFormat="1" applyFont="1" applyFill="1" applyBorder="1"/>
    <xf numFmtId="0" fontId="1" fillId="4" borderId="14" xfId="0" applyFont="1" applyFill="1" applyBorder="1" applyAlignment="1"/>
    <xf numFmtId="0" fontId="0" fillId="4" borderId="16" xfId="0" applyFill="1" applyBorder="1" applyAlignment="1"/>
    <xf numFmtId="0" fontId="7" fillId="4" borderId="13" xfId="0" applyFont="1" applyFill="1" applyBorder="1"/>
    <xf numFmtId="0" fontId="7" fillId="2" borderId="5" xfId="0" applyFont="1" applyFill="1" applyBorder="1"/>
    <xf numFmtId="2" fontId="4" fillId="2" borderId="9" xfId="0" applyNumberFormat="1" applyFont="1" applyFill="1" applyBorder="1"/>
    <xf numFmtId="0" fontId="1" fillId="4" borderId="0" xfId="0" applyFont="1" applyFill="1"/>
    <xf numFmtId="0" fontId="7" fillId="4" borderId="0" xfId="0" applyFont="1" applyFill="1"/>
    <xf numFmtId="2" fontId="4" fillId="4" borderId="9" xfId="0" applyNumberFormat="1" applyFont="1" applyFill="1" applyBorder="1"/>
    <xf numFmtId="0" fontId="1" fillId="2" borderId="17" xfId="0" applyFont="1" applyFill="1" applyBorder="1"/>
    <xf numFmtId="164" fontId="1" fillId="2" borderId="7" xfId="0" applyNumberFormat="1" applyFont="1" applyFill="1" applyBorder="1" applyAlignment="1">
      <alignment shrinkToFit="1"/>
    </xf>
    <xf numFmtId="0" fontId="0" fillId="0" borderId="7" xfId="0" applyBorder="1" applyAlignment="1"/>
    <xf numFmtId="2" fontId="1" fillId="2" borderId="17" xfId="0" applyNumberFormat="1" applyFont="1" applyFill="1" applyBorder="1"/>
    <xf numFmtId="164" fontId="1" fillId="2" borderId="4" xfId="0" applyNumberFormat="1" applyFont="1" applyFill="1" applyBorder="1" applyAlignment="1">
      <alignment shrinkToFit="1"/>
    </xf>
    <xf numFmtId="0" fontId="0" fillId="0" borderId="4" xfId="0" applyBorder="1" applyAlignment="1"/>
    <xf numFmtId="2" fontId="4" fillId="4" borderId="18" xfId="0" applyNumberFormat="1" applyFont="1" applyFill="1" applyBorder="1"/>
    <xf numFmtId="0" fontId="1" fillId="2" borderId="6" xfId="0" applyFont="1" applyFill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17" xfId="0" applyFont="1" applyBorder="1" applyAlignment="1"/>
    <xf numFmtId="2" fontId="4" fillId="2" borderId="5" xfId="0" applyNumberFormat="1" applyFont="1" applyFill="1" applyBorder="1"/>
    <xf numFmtId="0" fontId="1" fillId="2" borderId="0" xfId="0" applyFont="1" applyFill="1" applyBorder="1" applyAlignment="1">
      <alignment shrinkToFit="1"/>
    </xf>
    <xf numFmtId="0" fontId="5" fillId="0" borderId="0" xfId="0" applyFont="1" applyBorder="1" applyAlignment="1">
      <alignment shrinkToFit="1"/>
    </xf>
    <xf numFmtId="0" fontId="5" fillId="0" borderId="0" xfId="0" applyFont="1" applyBorder="1" applyAlignment="1"/>
    <xf numFmtId="0" fontId="8" fillId="4" borderId="13" xfId="0" applyFont="1" applyFill="1" applyBorder="1"/>
    <xf numFmtId="0" fontId="8" fillId="4" borderId="15" xfId="0" applyFont="1" applyFill="1" applyBorder="1"/>
    <xf numFmtId="0" fontId="9" fillId="4" borderId="15" xfId="0" applyFont="1" applyFill="1" applyBorder="1"/>
    <xf numFmtId="2" fontId="8" fillId="4" borderId="13" xfId="0" applyNumberFormat="1" applyFont="1" applyFill="1" applyBorder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wrapText="1" shrinkToFit="1"/>
    </xf>
    <xf numFmtId="0" fontId="7" fillId="2" borderId="0" xfId="0" applyFont="1" applyFill="1" applyAlignment="1">
      <alignment wrapText="1"/>
    </xf>
    <xf numFmtId="0" fontId="4" fillId="4" borderId="15" xfId="0" applyFont="1" applyFill="1" applyBorder="1"/>
    <xf numFmtId="0" fontId="4" fillId="2" borderId="0" xfId="0" applyFont="1" applyFill="1" applyAlignment="1"/>
    <xf numFmtId="0" fontId="1" fillId="2" borderId="0" xfId="0" applyFont="1" applyFill="1" applyAlignment="1">
      <alignment wrapText="1"/>
    </xf>
    <xf numFmtId="2" fontId="1" fillId="4" borderId="9" xfId="0" applyNumberFormat="1" applyFont="1" applyFill="1" applyBorder="1"/>
    <xf numFmtId="0" fontId="1" fillId="4" borderId="7" xfId="0" applyFont="1" applyFill="1" applyBorder="1"/>
    <xf numFmtId="0" fontId="4" fillId="4" borderId="7" xfId="0" applyFont="1" applyFill="1" applyBorder="1"/>
    <xf numFmtId="0" fontId="7" fillId="4" borderId="7" xfId="0" applyFont="1" applyFill="1" applyBorder="1"/>
    <xf numFmtId="2" fontId="4" fillId="4" borderId="5" xfId="0" applyNumberFormat="1" applyFont="1" applyFill="1" applyBorder="1"/>
    <xf numFmtId="16" fontId="1" fillId="2" borderId="5" xfId="0" applyNumberFormat="1" applyFont="1" applyFill="1" applyBorder="1"/>
    <xf numFmtId="0" fontId="4" fillId="2" borderId="7" xfId="0" applyFont="1" applyFill="1" applyBorder="1"/>
    <xf numFmtId="0" fontId="7" fillId="2" borderId="7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7" fillId="2" borderId="14" xfId="0" applyFont="1" applyFill="1" applyBorder="1"/>
    <xf numFmtId="0" fontId="7" fillId="2" borderId="16" xfId="0" applyFont="1" applyFill="1" applyBorder="1"/>
    <xf numFmtId="0" fontId="4" fillId="4" borderId="14" xfId="0" applyFont="1" applyFill="1" applyBorder="1"/>
    <xf numFmtId="0" fontId="1" fillId="4" borderId="16" xfId="0" applyFont="1" applyFill="1" applyBorder="1"/>
    <xf numFmtId="14" fontId="1" fillId="4" borderId="13" xfId="0" applyNumberFormat="1" applyFont="1" applyFill="1" applyBorder="1" applyAlignment="1">
      <alignment shrinkToFit="1"/>
    </xf>
    <xf numFmtId="14" fontId="1" fillId="2" borderId="0" xfId="0" applyNumberFormat="1" applyFont="1" applyFill="1" applyBorder="1" applyAlignment="1">
      <alignment shrinkToFit="1"/>
    </xf>
    <xf numFmtId="14" fontId="1" fillId="2" borderId="15" xfId="0" applyNumberFormat="1" applyFont="1" applyFill="1" applyBorder="1" applyAlignment="1">
      <alignment shrinkToFit="1"/>
    </xf>
    <xf numFmtId="0" fontId="4" fillId="2" borderId="15" xfId="0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0" fontId="10" fillId="3" borderId="9" xfId="0" applyFont="1" applyFill="1" applyBorder="1"/>
    <xf numFmtId="0" fontId="10" fillId="3" borderId="19" xfId="0" applyFont="1" applyFill="1" applyBorder="1"/>
    <xf numFmtId="0" fontId="10" fillId="3" borderId="0" xfId="0" applyFont="1" applyFill="1" applyBorder="1"/>
    <xf numFmtId="2" fontId="10" fillId="3" borderId="9" xfId="0" applyNumberFormat="1" applyFont="1" applyFill="1" applyBorder="1"/>
    <xf numFmtId="0" fontId="1" fillId="3" borderId="11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2" fontId="1" fillId="3" borderId="9" xfId="0" applyNumberFormat="1" applyFont="1" applyFill="1" applyBorder="1"/>
    <xf numFmtId="49" fontId="1" fillId="2" borderId="0" xfId="0" applyNumberFormat="1" applyFont="1" applyFill="1" applyBorder="1"/>
    <xf numFmtId="0" fontId="1" fillId="2" borderId="0" xfId="0" applyFont="1" applyFill="1" applyBorder="1" applyAlignment="1"/>
    <xf numFmtId="0" fontId="11" fillId="0" borderId="5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3" fontId="1" fillId="0" borderId="13" xfId="0" applyNumberFormat="1" applyFont="1" applyBorder="1"/>
    <xf numFmtId="0" fontId="1" fillId="3" borderId="9" xfId="0" applyFont="1" applyFill="1" applyBorder="1"/>
    <xf numFmtId="3" fontId="1" fillId="3" borderId="9" xfId="0" applyNumberFormat="1" applyFont="1" applyFill="1" applyBorder="1"/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  <xf numFmtId="0" fontId="0" fillId="0" borderId="15" xfId="0" applyBorder="1" applyAlignment="1"/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1" fillId="3" borderId="16" xfId="0" applyFont="1" applyFill="1" applyBorder="1" applyAlignment="1">
      <alignment shrinkToFi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34" workbookViewId="0">
      <selection activeCell="K16" sqref="K16"/>
    </sheetView>
  </sheetViews>
  <sheetFormatPr defaultRowHeight="15" x14ac:dyDescent="0.25"/>
  <cols>
    <col min="7" max="7" width="24.140625" customWidth="1"/>
    <col min="8" max="8" width="11.85546875" customWidth="1"/>
    <col min="9" max="9" width="15.28515625" customWidth="1"/>
  </cols>
  <sheetData>
    <row r="1" spans="1:9" ht="18.75" thickBot="1" x14ac:dyDescent="0.3">
      <c r="A1" s="1"/>
      <c r="B1" s="1"/>
      <c r="C1" s="1"/>
      <c r="D1" s="1"/>
      <c r="E1" s="2" t="s">
        <v>0</v>
      </c>
      <c r="F1" s="3"/>
      <c r="G1" s="4"/>
      <c r="H1" s="1"/>
      <c r="I1" s="1"/>
    </row>
    <row r="2" spans="1:9" ht="15.75" x14ac:dyDescent="0.25">
      <c r="A2" s="1"/>
      <c r="B2" s="1"/>
      <c r="C2" s="1"/>
      <c r="D2" s="1"/>
      <c r="E2" s="5"/>
      <c r="F2" s="1"/>
      <c r="G2" s="1"/>
      <c r="H2" s="1"/>
      <c r="I2" s="1"/>
    </row>
    <row r="3" spans="1:9" x14ac:dyDescent="0.25">
      <c r="A3" s="1"/>
      <c r="B3" s="1"/>
      <c r="C3" s="1"/>
      <c r="D3" s="1"/>
      <c r="E3" s="6"/>
      <c r="F3" s="1"/>
      <c r="G3" s="1"/>
      <c r="H3" s="1"/>
      <c r="I3" s="1"/>
    </row>
    <row r="4" spans="1:9" x14ac:dyDescent="0.25">
      <c r="A4" s="7"/>
      <c r="B4" s="8"/>
      <c r="C4" s="9" t="s">
        <v>1</v>
      </c>
      <c r="D4" s="10"/>
      <c r="E4" s="11"/>
      <c r="F4" s="12"/>
      <c r="G4" s="12">
        <v>2025</v>
      </c>
      <c r="H4" s="12">
        <v>2024</v>
      </c>
      <c r="I4" s="12">
        <v>2023</v>
      </c>
    </row>
    <row r="5" spans="1:9" x14ac:dyDescent="0.25">
      <c r="A5" s="13" t="s">
        <v>2</v>
      </c>
      <c r="B5" s="14"/>
      <c r="C5" s="15"/>
      <c r="D5" s="16"/>
      <c r="E5" s="17"/>
      <c r="F5" s="18"/>
      <c r="G5" s="18" t="s">
        <v>3</v>
      </c>
      <c r="H5" s="18"/>
      <c r="I5" s="18"/>
    </row>
    <row r="6" spans="1:9" x14ac:dyDescent="0.25">
      <c r="A6" s="19"/>
      <c r="B6" s="20"/>
      <c r="C6" s="21"/>
      <c r="D6" s="22"/>
      <c r="E6" s="22"/>
      <c r="F6" s="18">
        <v>2025</v>
      </c>
      <c r="G6" s="18" t="s">
        <v>4</v>
      </c>
      <c r="H6" s="18" t="s">
        <v>4</v>
      </c>
      <c r="I6" s="18" t="s">
        <v>4</v>
      </c>
    </row>
    <row r="7" spans="1:9" x14ac:dyDescent="0.25">
      <c r="A7" s="23"/>
      <c r="B7" s="7"/>
      <c r="C7" s="24" t="s">
        <v>5</v>
      </c>
      <c r="D7" s="1"/>
      <c r="E7" s="1"/>
      <c r="F7" s="1"/>
      <c r="G7" s="1"/>
      <c r="H7" s="1"/>
      <c r="I7" s="1"/>
    </row>
    <row r="8" spans="1:9" x14ac:dyDescent="0.25">
      <c r="A8" s="23"/>
      <c r="B8" s="23"/>
      <c r="C8" s="24" t="s">
        <v>6</v>
      </c>
      <c r="D8" s="1"/>
      <c r="E8" s="1"/>
      <c r="F8" s="1"/>
      <c r="G8" s="1"/>
      <c r="H8" s="1"/>
      <c r="I8" s="1"/>
    </row>
    <row r="9" spans="1:9" x14ac:dyDescent="0.25">
      <c r="A9" s="25">
        <v>41</v>
      </c>
      <c r="B9" s="25">
        <v>110</v>
      </c>
      <c r="C9" s="26" t="s">
        <v>7</v>
      </c>
      <c r="D9" s="27"/>
      <c r="E9" s="28"/>
      <c r="F9" s="29">
        <v>188312</v>
      </c>
      <c r="G9" s="29">
        <v>135232</v>
      </c>
      <c r="H9" s="29">
        <v>188312</v>
      </c>
      <c r="I9" s="29">
        <v>182824.61</v>
      </c>
    </row>
    <row r="10" spans="1:9" x14ac:dyDescent="0.25">
      <c r="A10" s="25">
        <v>41</v>
      </c>
      <c r="B10" s="25">
        <v>120</v>
      </c>
      <c r="C10" s="26" t="s">
        <v>8</v>
      </c>
      <c r="D10" s="27"/>
      <c r="E10" s="28"/>
      <c r="F10" s="30">
        <v>17000</v>
      </c>
      <c r="G10" s="30">
        <v>13000</v>
      </c>
      <c r="H10" s="30">
        <v>17955.580000000002</v>
      </c>
      <c r="I10" s="30">
        <v>17143.23</v>
      </c>
    </row>
    <row r="11" spans="1:9" x14ac:dyDescent="0.25">
      <c r="A11" s="25">
        <v>41</v>
      </c>
      <c r="B11" s="25">
        <v>130</v>
      </c>
      <c r="C11" s="26" t="s">
        <v>9</v>
      </c>
      <c r="D11" s="27"/>
      <c r="E11" s="28"/>
      <c r="F11" s="30">
        <v>17000</v>
      </c>
      <c r="G11" s="30">
        <v>17000</v>
      </c>
      <c r="H11" s="30">
        <v>22496.83</v>
      </c>
      <c r="I11" s="30">
        <v>17326.27</v>
      </c>
    </row>
    <row r="12" spans="1:9" x14ac:dyDescent="0.25">
      <c r="A12" s="25">
        <v>41</v>
      </c>
      <c r="B12" s="25">
        <v>210</v>
      </c>
      <c r="C12" s="26" t="s">
        <v>10</v>
      </c>
      <c r="D12" s="27"/>
      <c r="E12" s="28"/>
      <c r="F12" s="30">
        <v>17810</v>
      </c>
      <c r="G12" s="30">
        <v>17000</v>
      </c>
      <c r="H12" s="30">
        <v>18431.400000000001</v>
      </c>
      <c r="I12" s="30">
        <v>17783.599999999999</v>
      </c>
    </row>
    <row r="13" spans="1:9" x14ac:dyDescent="0.25">
      <c r="A13" s="25">
        <v>41</v>
      </c>
      <c r="B13" s="25">
        <v>220</v>
      </c>
      <c r="C13" s="31" t="s">
        <v>11</v>
      </c>
      <c r="D13" s="32"/>
      <c r="E13" s="33"/>
      <c r="F13" s="30">
        <v>30000</v>
      </c>
      <c r="G13" s="30">
        <v>3000</v>
      </c>
      <c r="H13" s="30">
        <v>29400.16</v>
      </c>
      <c r="I13" s="30">
        <v>39961.08</v>
      </c>
    </row>
    <row r="14" spans="1:9" x14ac:dyDescent="0.25">
      <c r="A14" s="25">
        <v>41</v>
      </c>
      <c r="B14" s="25">
        <v>290</v>
      </c>
      <c r="C14" s="26" t="s">
        <v>12</v>
      </c>
      <c r="D14" s="27"/>
      <c r="E14" s="28"/>
      <c r="F14" s="30">
        <v>500</v>
      </c>
      <c r="G14" s="30">
        <v>500</v>
      </c>
      <c r="H14" s="30">
        <v>1752.47</v>
      </c>
      <c r="I14" s="30">
        <v>1435.47</v>
      </c>
    </row>
    <row r="15" spans="1:9" x14ac:dyDescent="0.25">
      <c r="A15" s="34"/>
      <c r="B15" s="25">
        <v>300</v>
      </c>
      <c r="C15" s="35" t="s">
        <v>13</v>
      </c>
      <c r="D15" s="36"/>
      <c r="E15" s="37"/>
      <c r="F15" s="30">
        <v>3000</v>
      </c>
      <c r="G15" s="30">
        <v>40000</v>
      </c>
      <c r="H15" s="30">
        <v>15480</v>
      </c>
      <c r="I15" s="30">
        <v>67785.039999999994</v>
      </c>
    </row>
    <row r="16" spans="1:9" x14ac:dyDescent="0.25">
      <c r="A16" s="34">
        <v>111</v>
      </c>
      <c r="B16" s="38">
        <v>300</v>
      </c>
      <c r="C16" s="35" t="s">
        <v>13</v>
      </c>
      <c r="D16" s="36"/>
      <c r="E16" s="37"/>
      <c r="F16" s="25"/>
      <c r="G16" s="25">
        <v>54705</v>
      </c>
      <c r="H16" s="25"/>
      <c r="I16" s="25"/>
    </row>
    <row r="17" spans="1:9" x14ac:dyDescent="0.25">
      <c r="A17" s="34"/>
      <c r="B17" s="38"/>
      <c r="C17" s="39"/>
      <c r="D17" s="40"/>
      <c r="E17" s="41"/>
      <c r="F17" s="25"/>
      <c r="G17" s="25"/>
      <c r="H17" s="25"/>
      <c r="I17" s="25"/>
    </row>
    <row r="18" spans="1:9" x14ac:dyDescent="0.25">
      <c r="A18" s="34"/>
      <c r="B18" s="38"/>
      <c r="C18" s="39"/>
      <c r="D18" s="36"/>
      <c r="E18" s="42"/>
      <c r="F18" s="25"/>
      <c r="G18" s="25"/>
      <c r="H18" s="25"/>
      <c r="I18" s="25"/>
    </row>
    <row r="19" spans="1:9" x14ac:dyDescent="0.25">
      <c r="A19" s="34"/>
      <c r="B19" s="38"/>
      <c r="C19" s="39"/>
      <c r="D19" s="39"/>
      <c r="E19" s="43"/>
      <c r="F19" s="25"/>
      <c r="G19" s="25"/>
      <c r="H19" s="25"/>
      <c r="I19" s="25"/>
    </row>
    <row r="20" spans="1:9" x14ac:dyDescent="0.25">
      <c r="A20" s="34"/>
      <c r="B20" s="38"/>
      <c r="C20" s="39"/>
      <c r="D20" s="39"/>
      <c r="E20" s="43"/>
      <c r="F20" s="25"/>
      <c r="G20" s="25"/>
      <c r="H20" s="25"/>
      <c r="I20" s="25"/>
    </row>
    <row r="21" spans="1:9" x14ac:dyDescent="0.25">
      <c r="A21" s="34"/>
      <c r="B21" s="38"/>
      <c r="C21" s="39"/>
      <c r="D21" s="39"/>
      <c r="E21" s="43"/>
      <c r="F21" s="25"/>
      <c r="G21" s="25"/>
      <c r="H21" s="25"/>
      <c r="I21" s="25"/>
    </row>
    <row r="22" spans="1:9" x14ac:dyDescent="0.25">
      <c r="A22" s="34"/>
      <c r="B22" s="38"/>
      <c r="C22" s="39"/>
      <c r="D22" s="39"/>
      <c r="E22" s="43"/>
      <c r="F22" s="25"/>
      <c r="G22" s="25"/>
      <c r="H22" s="25"/>
      <c r="I22" s="25"/>
    </row>
    <row r="23" spans="1:9" x14ac:dyDescent="0.25">
      <c r="A23" s="34"/>
      <c r="B23" s="38"/>
      <c r="C23" s="39"/>
      <c r="D23" s="39"/>
      <c r="E23" s="43"/>
      <c r="F23" s="25"/>
      <c r="G23" s="25"/>
      <c r="H23" s="25"/>
      <c r="I23" s="25"/>
    </row>
    <row r="24" spans="1:9" x14ac:dyDescent="0.25">
      <c r="A24" s="34"/>
      <c r="B24" s="38"/>
      <c r="C24" s="39"/>
      <c r="D24" s="39"/>
      <c r="E24" s="43"/>
      <c r="F24" s="25"/>
      <c r="G24" s="25"/>
      <c r="H24" s="25"/>
      <c r="I24" s="25"/>
    </row>
    <row r="25" spans="1:9" x14ac:dyDescent="0.25">
      <c r="A25" s="34"/>
      <c r="B25" s="38"/>
      <c r="C25" s="39"/>
      <c r="D25" s="40"/>
      <c r="E25" s="44"/>
      <c r="F25" s="25"/>
      <c r="G25" s="25"/>
      <c r="H25" s="25"/>
      <c r="I25" s="25"/>
    </row>
    <row r="26" spans="1:9" x14ac:dyDescent="0.25">
      <c r="A26" s="34"/>
      <c r="B26" s="38"/>
      <c r="C26" s="39"/>
      <c r="D26" s="40"/>
      <c r="E26" s="44"/>
      <c r="F26" s="25"/>
      <c r="G26" s="25"/>
      <c r="H26" s="25"/>
      <c r="I26" s="25"/>
    </row>
    <row r="27" spans="1:9" x14ac:dyDescent="0.25">
      <c r="A27" s="45"/>
      <c r="B27" s="46"/>
      <c r="C27" s="47" t="s">
        <v>14</v>
      </c>
      <c r="D27" s="47"/>
      <c r="E27" s="47"/>
      <c r="F27" s="48">
        <f>SUM(F9:F26)</f>
        <v>273622</v>
      </c>
      <c r="G27" s="48">
        <f>SUM(G9:G26)</f>
        <v>280437</v>
      </c>
      <c r="H27" s="48">
        <f>SUM(H9:H26)</f>
        <v>293828.44</v>
      </c>
      <c r="I27" s="48">
        <f>SUM(I9:I26)</f>
        <v>344259.29999999993</v>
      </c>
    </row>
    <row r="28" spans="1:9" x14ac:dyDescent="0.25">
      <c r="A28" s="49"/>
      <c r="B28" s="49"/>
      <c r="C28" s="49"/>
      <c r="D28" s="49"/>
      <c r="E28" s="49"/>
      <c r="F28" s="1"/>
      <c r="G28" s="1"/>
      <c r="H28" s="1"/>
      <c r="I28" s="1"/>
    </row>
    <row r="29" spans="1:9" x14ac:dyDescent="0.25">
      <c r="A29" s="49"/>
      <c r="B29" s="49"/>
      <c r="C29" s="49"/>
      <c r="D29" s="49"/>
      <c r="E29" s="49"/>
      <c r="F29" s="1"/>
      <c r="G29" s="1"/>
      <c r="H29" s="1"/>
      <c r="I29" s="1"/>
    </row>
    <row r="30" spans="1:9" x14ac:dyDescent="0.25">
      <c r="A30" s="49"/>
      <c r="B30" s="49"/>
      <c r="C30" s="49"/>
      <c r="D30" s="49"/>
      <c r="E30" s="49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50"/>
      <c r="B33" s="8"/>
      <c r="C33" s="9" t="s">
        <v>1</v>
      </c>
      <c r="D33" s="10"/>
      <c r="E33" s="51"/>
      <c r="F33" s="7"/>
      <c r="G33" s="7">
        <v>2025</v>
      </c>
      <c r="H33" s="7">
        <v>2024</v>
      </c>
      <c r="I33" s="7">
        <v>2023</v>
      </c>
    </row>
    <row r="34" spans="1:9" x14ac:dyDescent="0.25">
      <c r="A34" s="52"/>
      <c r="B34" s="14"/>
      <c r="C34" s="15"/>
      <c r="D34" s="17"/>
      <c r="E34" s="11"/>
      <c r="F34" s="19">
        <v>2025</v>
      </c>
      <c r="G34" s="19" t="s">
        <v>15</v>
      </c>
      <c r="H34" s="19" t="s">
        <v>15</v>
      </c>
      <c r="I34" s="19" t="s">
        <v>15</v>
      </c>
    </row>
    <row r="35" spans="1:9" x14ac:dyDescent="0.25">
      <c r="A35" s="53"/>
      <c r="B35" s="20"/>
      <c r="C35" s="21"/>
      <c r="D35" s="22"/>
      <c r="E35" s="54"/>
      <c r="F35" s="19">
        <v>2022</v>
      </c>
      <c r="G35" s="19">
        <v>2022</v>
      </c>
      <c r="H35" s="19"/>
      <c r="I35" s="19"/>
    </row>
    <row r="36" spans="1:9" x14ac:dyDescent="0.25">
      <c r="A36" s="7"/>
      <c r="B36" s="7"/>
      <c r="C36" s="55" t="s">
        <v>16</v>
      </c>
      <c r="D36" s="56"/>
      <c r="E36" s="57"/>
      <c r="F36" s="25"/>
      <c r="G36" s="25"/>
      <c r="H36" s="1"/>
      <c r="I36" s="25"/>
    </row>
    <row r="37" spans="1:9" x14ac:dyDescent="0.25">
      <c r="A37" s="23"/>
      <c r="B37" s="23">
        <v>400</v>
      </c>
      <c r="C37" s="58" t="s">
        <v>17</v>
      </c>
      <c r="D37" s="6"/>
      <c r="E37" s="59"/>
      <c r="F37" s="25"/>
      <c r="G37" s="25"/>
      <c r="H37" s="1"/>
      <c r="I37" s="25"/>
    </row>
    <row r="38" spans="1:9" x14ac:dyDescent="0.25">
      <c r="A38" s="23">
        <v>46</v>
      </c>
      <c r="B38" s="23"/>
      <c r="C38" s="26" t="s">
        <v>18</v>
      </c>
      <c r="D38" s="27"/>
      <c r="E38" s="28"/>
      <c r="F38" s="25">
        <v>2000</v>
      </c>
      <c r="G38" s="25">
        <v>55775</v>
      </c>
      <c r="H38" s="25">
        <v>10007.34</v>
      </c>
      <c r="I38" s="25">
        <v>3635.37</v>
      </c>
    </row>
    <row r="39" spans="1:9" x14ac:dyDescent="0.25">
      <c r="A39" s="23"/>
      <c r="B39" s="23"/>
      <c r="C39" s="60" t="s">
        <v>19</v>
      </c>
      <c r="D39" s="40"/>
      <c r="E39" s="61"/>
      <c r="F39" s="25"/>
      <c r="G39" s="25"/>
      <c r="H39" s="25"/>
      <c r="I39" s="25"/>
    </row>
    <row r="40" spans="1:9" x14ac:dyDescent="0.25">
      <c r="A40" s="23"/>
      <c r="B40" s="23" t="s">
        <v>20</v>
      </c>
      <c r="C40" s="60" t="s">
        <v>21</v>
      </c>
      <c r="D40" s="40"/>
      <c r="E40" s="61"/>
      <c r="F40" s="25"/>
      <c r="G40" s="25"/>
      <c r="H40" s="25"/>
      <c r="I40" s="62">
        <v>11500</v>
      </c>
    </row>
    <row r="41" spans="1:9" x14ac:dyDescent="0.25">
      <c r="A41" s="23">
        <v>52</v>
      </c>
      <c r="B41" s="23"/>
      <c r="C41" s="60">
        <v>513</v>
      </c>
      <c r="D41" s="40" t="s">
        <v>22</v>
      </c>
      <c r="E41" s="61"/>
      <c r="F41" s="25"/>
      <c r="G41" s="25"/>
      <c r="H41" s="25">
        <v>105672</v>
      </c>
      <c r="I41" s="25"/>
    </row>
    <row r="42" spans="1:9" x14ac:dyDescent="0.25">
      <c r="A42" s="25"/>
      <c r="B42" s="25"/>
      <c r="C42" s="26" t="s">
        <v>23</v>
      </c>
      <c r="D42" s="27"/>
      <c r="E42" s="28"/>
      <c r="F42" s="25"/>
      <c r="G42" s="25"/>
      <c r="H42" s="25"/>
      <c r="I42" s="25"/>
    </row>
    <row r="43" spans="1:9" x14ac:dyDescent="0.25">
      <c r="A43" s="45"/>
      <c r="B43" s="45"/>
      <c r="C43" s="63" t="s">
        <v>24</v>
      </c>
      <c r="D43" s="64"/>
      <c r="E43" s="65"/>
      <c r="F43" s="66">
        <f>SUM(F37:F42)</f>
        <v>2000</v>
      </c>
      <c r="G43" s="66">
        <f>SUM(G37:G42)</f>
        <v>55775</v>
      </c>
      <c r="H43" s="66">
        <v>115679.34</v>
      </c>
      <c r="I43" s="66">
        <f>SUM(I37:I42)</f>
        <v>15135.369999999999</v>
      </c>
    </row>
    <row r="44" spans="1:9" x14ac:dyDescent="0.25">
      <c r="A44" s="25"/>
      <c r="B44" s="25"/>
      <c r="C44" s="35"/>
      <c r="D44" s="36"/>
      <c r="E44" s="37"/>
      <c r="F44" s="25"/>
      <c r="G44" s="25"/>
      <c r="H44" s="25"/>
      <c r="I44" s="25"/>
    </row>
    <row r="45" spans="1:9" x14ac:dyDescent="0.25">
      <c r="A45" s="38"/>
      <c r="B45" s="38"/>
      <c r="C45" s="67"/>
      <c r="D45" s="67"/>
      <c r="E45" s="67"/>
      <c r="F45" s="1"/>
      <c r="G45" s="1"/>
      <c r="H45" s="1"/>
      <c r="I45" s="1"/>
    </row>
    <row r="46" spans="1:9" x14ac:dyDescent="0.25">
      <c r="A46" s="23"/>
      <c r="B46" s="23">
        <v>800</v>
      </c>
      <c r="C46" s="24" t="s">
        <v>25</v>
      </c>
      <c r="D46" s="1"/>
      <c r="E46" s="1"/>
      <c r="F46" s="25"/>
      <c r="G46" s="25"/>
      <c r="H46" s="25"/>
      <c r="I46" s="25"/>
    </row>
    <row r="47" spans="1:9" x14ac:dyDescent="0.25">
      <c r="A47" s="23"/>
      <c r="B47" s="49"/>
      <c r="C47" s="1" t="s">
        <v>26</v>
      </c>
      <c r="D47" s="1"/>
      <c r="E47" s="1"/>
      <c r="F47" s="25"/>
      <c r="G47" s="25"/>
      <c r="H47" s="25"/>
      <c r="I47" s="25"/>
    </row>
    <row r="48" spans="1:9" x14ac:dyDescent="0.25">
      <c r="A48" s="25"/>
      <c r="B48" s="1"/>
      <c r="C48" s="26"/>
      <c r="D48" s="27"/>
      <c r="E48" s="28"/>
      <c r="F48" s="25"/>
      <c r="G48" s="25"/>
      <c r="H48" s="25"/>
      <c r="I48" s="25"/>
    </row>
    <row r="49" spans="1:9" x14ac:dyDescent="0.25">
      <c r="A49" s="25">
        <v>41</v>
      </c>
      <c r="B49" s="1"/>
      <c r="C49" s="60"/>
      <c r="D49" s="40" t="s">
        <v>27</v>
      </c>
      <c r="E49" s="61"/>
      <c r="F49" s="25">
        <v>10793</v>
      </c>
      <c r="G49" s="25">
        <v>10793</v>
      </c>
      <c r="H49" s="25"/>
      <c r="I49" s="25">
        <v>11139.1</v>
      </c>
    </row>
    <row r="50" spans="1:9" x14ac:dyDescent="0.25">
      <c r="A50" s="25">
        <v>41</v>
      </c>
      <c r="B50" s="1"/>
      <c r="C50" s="60"/>
      <c r="D50" s="40" t="s">
        <v>28</v>
      </c>
      <c r="E50" s="61" t="s">
        <v>29</v>
      </c>
      <c r="F50" s="25">
        <v>19540</v>
      </c>
      <c r="G50" s="25">
        <v>19540</v>
      </c>
      <c r="H50" s="25">
        <v>30243</v>
      </c>
      <c r="I50" s="25">
        <v>14652</v>
      </c>
    </row>
    <row r="51" spans="1:9" x14ac:dyDescent="0.25">
      <c r="A51" s="25">
        <v>41</v>
      </c>
      <c r="B51" s="68"/>
      <c r="C51" s="60"/>
      <c r="D51" s="40"/>
      <c r="E51" s="61" t="s">
        <v>30</v>
      </c>
      <c r="F51" s="25"/>
      <c r="G51" s="25"/>
      <c r="H51" s="25"/>
      <c r="I51" s="25">
        <v>4587</v>
      </c>
    </row>
    <row r="52" spans="1:9" x14ac:dyDescent="0.25">
      <c r="A52" s="25"/>
      <c r="B52" s="68"/>
      <c r="C52" s="60"/>
      <c r="D52" s="40"/>
      <c r="E52" s="61"/>
      <c r="F52" s="69"/>
      <c r="G52" s="69"/>
      <c r="H52" s="69"/>
      <c r="I52" s="69"/>
    </row>
    <row r="53" spans="1:9" x14ac:dyDescent="0.25">
      <c r="A53" s="25">
        <v>46</v>
      </c>
      <c r="B53" s="68"/>
      <c r="C53" s="60"/>
      <c r="D53" s="40"/>
      <c r="E53" s="61"/>
      <c r="F53" s="30"/>
      <c r="G53" s="30"/>
      <c r="H53" s="30">
        <v>2300.9299999999998</v>
      </c>
      <c r="I53" s="30"/>
    </row>
    <row r="54" spans="1:9" x14ac:dyDescent="0.25">
      <c r="A54" s="45"/>
      <c r="B54" s="70"/>
      <c r="C54" s="63" t="s">
        <v>14</v>
      </c>
      <c r="D54" s="64"/>
      <c r="E54" s="65"/>
      <c r="F54" s="48">
        <f>SUM(F49:F53)</f>
        <v>30333</v>
      </c>
      <c r="G54" s="48">
        <f>SUM(G49:G53)</f>
        <v>30333</v>
      </c>
      <c r="H54" s="48">
        <v>32543.93</v>
      </c>
      <c r="I54" s="48">
        <f>SUM(I49:I53)</f>
        <v>30378.1</v>
      </c>
    </row>
  </sheetData>
  <mergeCells count="18">
    <mergeCell ref="C38:E38"/>
    <mergeCell ref="C42:E42"/>
    <mergeCell ref="C43:E43"/>
    <mergeCell ref="C44:E44"/>
    <mergeCell ref="C48:E48"/>
    <mergeCell ref="C54:E54"/>
    <mergeCell ref="C13:E13"/>
    <mergeCell ref="C14:E14"/>
    <mergeCell ref="C15:E15"/>
    <mergeCell ref="C16:E16"/>
    <mergeCell ref="D18:E18"/>
    <mergeCell ref="C33:E35"/>
    <mergeCell ref="E1:G1"/>
    <mergeCell ref="C4:E6"/>
    <mergeCell ref="C9:E9"/>
    <mergeCell ref="C10:E10"/>
    <mergeCell ref="C11:E11"/>
    <mergeCell ref="C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topLeftCell="A127" workbookViewId="0">
      <selection activeCell="L15" sqref="L15"/>
    </sheetView>
  </sheetViews>
  <sheetFormatPr defaultRowHeight="15" x14ac:dyDescent="0.25"/>
  <cols>
    <col min="6" max="6" width="14.42578125" customWidth="1"/>
    <col min="7" max="7" width="12.7109375" customWidth="1"/>
    <col min="8" max="8" width="13.5703125" customWidth="1"/>
    <col min="9" max="9" width="12.5703125" customWidth="1"/>
  </cols>
  <sheetData>
    <row r="1" spans="1:9" x14ac:dyDescent="0.25">
      <c r="A1" s="71"/>
      <c r="B1" s="71"/>
      <c r="C1" s="71"/>
      <c r="D1" s="71"/>
      <c r="E1" s="71"/>
      <c r="F1" s="71"/>
      <c r="G1" s="71"/>
      <c r="H1" s="71"/>
      <c r="I1" s="71"/>
    </row>
    <row r="2" spans="1:9" ht="18" x14ac:dyDescent="0.25">
      <c r="A2" s="71"/>
      <c r="B2" s="71" t="s">
        <v>20</v>
      </c>
      <c r="C2" s="72" t="s">
        <v>31</v>
      </c>
      <c r="D2" s="73"/>
      <c r="E2" s="73"/>
      <c r="F2" s="74"/>
      <c r="G2" s="75"/>
      <c r="H2" s="71"/>
      <c r="I2" s="71"/>
    </row>
    <row r="3" spans="1:9" x14ac:dyDescent="0.25">
      <c r="A3" s="76" t="s">
        <v>32</v>
      </c>
      <c r="B3" s="76"/>
      <c r="C3" s="71"/>
      <c r="D3" s="71"/>
      <c r="E3" s="71"/>
      <c r="F3" s="71"/>
      <c r="G3" s="71"/>
      <c r="H3" s="71"/>
      <c r="I3" s="71"/>
    </row>
    <row r="4" spans="1:9" x14ac:dyDescent="0.25">
      <c r="A4" s="77"/>
      <c r="B4" s="77"/>
      <c r="C4" s="78" t="s">
        <v>1</v>
      </c>
      <c r="D4" s="78"/>
      <c r="E4" s="78"/>
      <c r="F4" s="79">
        <v>2025</v>
      </c>
      <c r="G4" s="79" t="s">
        <v>33</v>
      </c>
      <c r="H4" s="79" t="s">
        <v>34</v>
      </c>
      <c r="I4" s="79" t="s">
        <v>35</v>
      </c>
    </row>
    <row r="5" spans="1:9" x14ac:dyDescent="0.25">
      <c r="A5" s="80" t="s">
        <v>2</v>
      </c>
      <c r="B5" s="80" t="s">
        <v>36</v>
      </c>
      <c r="C5" s="81"/>
      <c r="D5" s="82"/>
      <c r="E5" s="83"/>
      <c r="F5" s="84"/>
      <c r="G5" s="84"/>
      <c r="H5" s="84"/>
      <c r="I5" s="84"/>
    </row>
    <row r="6" spans="1:9" x14ac:dyDescent="0.25">
      <c r="A6" s="85"/>
      <c r="B6" s="85"/>
      <c r="C6" s="86"/>
      <c r="D6" s="86"/>
      <c r="E6" s="87"/>
      <c r="F6" s="88"/>
      <c r="G6" s="88"/>
      <c r="H6" s="88"/>
      <c r="I6" s="88"/>
    </row>
    <row r="7" spans="1:9" x14ac:dyDescent="0.25">
      <c r="A7" s="77"/>
      <c r="B7" s="77" t="s">
        <v>37</v>
      </c>
      <c r="C7" s="89" t="s">
        <v>38</v>
      </c>
      <c r="D7" s="90"/>
      <c r="E7" s="91"/>
      <c r="F7" s="77"/>
      <c r="G7" s="77"/>
      <c r="H7" s="77"/>
      <c r="I7" s="77"/>
    </row>
    <row r="8" spans="1:9" x14ac:dyDescent="0.25">
      <c r="A8" s="80"/>
      <c r="B8" s="80" t="s">
        <v>39</v>
      </c>
      <c r="C8" s="92" t="s">
        <v>40</v>
      </c>
      <c r="D8" s="81"/>
      <c r="E8" s="93"/>
      <c r="F8" s="80"/>
      <c r="G8" s="80"/>
      <c r="H8" s="80"/>
      <c r="I8" s="94"/>
    </row>
    <row r="9" spans="1:9" x14ac:dyDescent="0.25">
      <c r="A9" s="80"/>
      <c r="B9" s="80"/>
      <c r="C9" s="95" t="s">
        <v>41</v>
      </c>
      <c r="D9" s="96" t="s">
        <v>42</v>
      </c>
      <c r="E9" s="93"/>
      <c r="F9" s="80"/>
      <c r="G9" s="80"/>
      <c r="H9" s="80"/>
      <c r="I9" s="71"/>
    </row>
    <row r="10" spans="1:9" x14ac:dyDescent="0.25">
      <c r="A10" s="80"/>
      <c r="B10" s="80"/>
      <c r="C10" s="95"/>
      <c r="D10" s="96" t="s">
        <v>43</v>
      </c>
      <c r="E10" s="93"/>
      <c r="F10" s="80"/>
      <c r="G10" s="80"/>
      <c r="H10" s="80"/>
      <c r="I10" s="71"/>
    </row>
    <row r="11" spans="1:9" x14ac:dyDescent="0.25">
      <c r="A11" s="80"/>
      <c r="B11" s="80"/>
      <c r="C11" s="95"/>
      <c r="D11" s="96" t="s">
        <v>44</v>
      </c>
      <c r="E11" s="93"/>
      <c r="F11" s="80"/>
      <c r="G11" s="80"/>
      <c r="H11" s="80"/>
      <c r="I11" s="71"/>
    </row>
    <row r="12" spans="1:9" x14ac:dyDescent="0.25">
      <c r="A12" s="80"/>
      <c r="B12" s="80"/>
      <c r="C12" s="95"/>
      <c r="D12" s="96" t="s">
        <v>45</v>
      </c>
      <c r="E12" s="93"/>
      <c r="F12" s="94"/>
      <c r="G12" s="94"/>
      <c r="H12" s="94"/>
      <c r="I12" s="71"/>
    </row>
    <row r="13" spans="1:9" x14ac:dyDescent="0.25">
      <c r="A13" s="80">
        <v>41</v>
      </c>
      <c r="B13" s="80"/>
      <c r="C13" s="95"/>
      <c r="D13" s="96" t="s">
        <v>46</v>
      </c>
      <c r="E13" s="93" t="s">
        <v>47</v>
      </c>
      <c r="F13" s="94">
        <v>74000</v>
      </c>
      <c r="G13" s="94">
        <v>74000</v>
      </c>
      <c r="H13" s="94">
        <v>75034.460000000006</v>
      </c>
      <c r="I13" s="94">
        <v>73451.92</v>
      </c>
    </row>
    <row r="14" spans="1:9" x14ac:dyDescent="0.25">
      <c r="A14" s="80">
        <v>111</v>
      </c>
      <c r="B14" s="80"/>
      <c r="C14" s="95"/>
      <c r="D14" s="96"/>
      <c r="E14" s="93" t="s">
        <v>48</v>
      </c>
      <c r="F14" s="94"/>
      <c r="G14" s="94"/>
      <c r="H14" s="94"/>
      <c r="I14" s="94">
        <v>5285.32</v>
      </c>
    </row>
    <row r="15" spans="1:9" x14ac:dyDescent="0.25">
      <c r="A15" s="80">
        <v>111</v>
      </c>
      <c r="B15" s="80"/>
      <c r="C15" s="95"/>
      <c r="D15" s="96"/>
      <c r="E15" s="93" t="s">
        <v>49</v>
      </c>
      <c r="F15" s="94"/>
      <c r="G15" s="94"/>
      <c r="H15" s="94"/>
      <c r="I15" s="94">
        <v>987.06</v>
      </c>
    </row>
    <row r="16" spans="1:9" x14ac:dyDescent="0.25">
      <c r="A16" s="80"/>
      <c r="B16" s="80"/>
      <c r="C16" s="95"/>
      <c r="D16" s="96"/>
      <c r="E16" s="93" t="s">
        <v>49</v>
      </c>
      <c r="F16" s="94">
        <v>25164</v>
      </c>
      <c r="G16" s="94">
        <v>25164</v>
      </c>
      <c r="H16" s="94">
        <v>26588.82</v>
      </c>
      <c r="I16" s="94">
        <v>25494.14</v>
      </c>
    </row>
    <row r="17" spans="1:9" x14ac:dyDescent="0.25">
      <c r="A17" s="80"/>
      <c r="B17" s="80"/>
      <c r="C17" s="95"/>
      <c r="D17" s="96"/>
      <c r="E17" s="93" t="s">
        <v>50</v>
      </c>
      <c r="F17" s="94">
        <v>41319</v>
      </c>
      <c r="G17" s="94">
        <v>41319</v>
      </c>
      <c r="H17" s="94">
        <v>41140.35</v>
      </c>
      <c r="I17" s="94">
        <v>34923.08</v>
      </c>
    </row>
    <row r="18" spans="1:9" x14ac:dyDescent="0.25">
      <c r="A18" s="80"/>
      <c r="B18" s="80"/>
      <c r="C18" s="95"/>
      <c r="D18" s="96"/>
      <c r="E18" s="93" t="s">
        <v>51</v>
      </c>
      <c r="F18" s="94"/>
      <c r="G18" s="94"/>
      <c r="H18" s="94"/>
      <c r="I18" s="94">
        <v>114.86</v>
      </c>
    </row>
    <row r="19" spans="1:9" x14ac:dyDescent="0.25">
      <c r="A19" s="80"/>
      <c r="B19" s="80"/>
      <c r="C19" s="95"/>
      <c r="D19" s="96"/>
      <c r="E19" s="93" t="s">
        <v>47</v>
      </c>
      <c r="F19" s="94"/>
      <c r="G19" s="94"/>
      <c r="H19" s="94"/>
      <c r="I19" s="94"/>
    </row>
    <row r="20" spans="1:9" x14ac:dyDescent="0.25">
      <c r="A20" s="80">
        <v>52</v>
      </c>
      <c r="B20" s="80"/>
      <c r="C20" s="95"/>
      <c r="D20" s="96"/>
      <c r="E20" s="93">
        <v>640</v>
      </c>
      <c r="F20" s="94"/>
      <c r="G20" s="94"/>
      <c r="H20" s="94">
        <v>986.65</v>
      </c>
      <c r="I20" s="97"/>
    </row>
    <row r="21" spans="1:9" x14ac:dyDescent="0.25">
      <c r="A21" s="80"/>
      <c r="B21" s="80"/>
      <c r="C21" s="95"/>
      <c r="D21" s="96"/>
      <c r="E21" s="93"/>
      <c r="F21" s="94"/>
      <c r="G21" s="94"/>
      <c r="H21" s="94"/>
      <c r="I21" s="94"/>
    </row>
    <row r="22" spans="1:9" x14ac:dyDescent="0.25">
      <c r="A22" s="80"/>
      <c r="B22" s="80"/>
      <c r="C22" s="98"/>
      <c r="D22" s="96"/>
      <c r="E22" s="93"/>
      <c r="F22" s="94"/>
      <c r="G22" s="94"/>
      <c r="H22" s="94"/>
      <c r="I22" s="94"/>
    </row>
    <row r="23" spans="1:9" x14ac:dyDescent="0.25">
      <c r="A23" s="85"/>
      <c r="B23" s="80"/>
      <c r="C23" s="71"/>
      <c r="D23" s="99"/>
      <c r="E23" s="100"/>
      <c r="F23" s="94"/>
      <c r="G23" s="94"/>
      <c r="H23" s="94"/>
      <c r="I23" s="94"/>
    </row>
    <row r="24" spans="1:9" x14ac:dyDescent="0.25">
      <c r="A24" s="101"/>
      <c r="B24" s="101"/>
      <c r="C24" s="102"/>
      <c r="D24" s="102" t="s">
        <v>24</v>
      </c>
      <c r="E24" s="102"/>
      <c r="F24" s="103">
        <f>SUM(F13:F23)</f>
        <v>140483</v>
      </c>
      <c r="G24" s="103">
        <f>SUM(G13:G23)</f>
        <v>140483</v>
      </c>
      <c r="H24" s="103">
        <f>SUM(H12:H23)</f>
        <v>143750.28</v>
      </c>
      <c r="I24" s="103">
        <f>SUM(I13:I23)</f>
        <v>140256.37999999998</v>
      </c>
    </row>
    <row r="25" spans="1:9" x14ac:dyDescent="0.25">
      <c r="A25" s="77">
        <v>41</v>
      </c>
      <c r="B25" s="77" t="s">
        <v>52</v>
      </c>
      <c r="C25" s="104" t="s">
        <v>53</v>
      </c>
      <c r="D25" s="104"/>
      <c r="E25" s="105"/>
      <c r="F25" s="106">
        <v>1000</v>
      </c>
      <c r="G25" s="106">
        <v>1000</v>
      </c>
      <c r="H25" s="106"/>
      <c r="I25" s="106"/>
    </row>
    <row r="26" spans="1:9" x14ac:dyDescent="0.25">
      <c r="A26" s="80"/>
      <c r="B26" s="96"/>
      <c r="C26" s="96" t="s">
        <v>54</v>
      </c>
      <c r="D26" s="96"/>
      <c r="E26" s="96"/>
      <c r="F26" s="94"/>
      <c r="G26" s="94"/>
      <c r="H26" s="94">
        <v>1142.6199999999999</v>
      </c>
      <c r="I26" s="94">
        <v>979.53</v>
      </c>
    </row>
    <row r="27" spans="1:9" x14ac:dyDescent="0.25">
      <c r="A27" s="85"/>
      <c r="B27" s="99"/>
      <c r="C27" s="107" t="s">
        <v>55</v>
      </c>
      <c r="D27" s="108"/>
      <c r="E27" s="108"/>
      <c r="F27" s="109"/>
      <c r="G27" s="109"/>
      <c r="H27" s="109"/>
      <c r="I27" s="109"/>
    </row>
    <row r="28" spans="1:9" x14ac:dyDescent="0.25">
      <c r="A28" s="101"/>
      <c r="B28" s="110"/>
      <c r="C28" s="102"/>
      <c r="D28" s="102" t="s">
        <v>24</v>
      </c>
      <c r="E28" s="102"/>
      <c r="F28" s="111">
        <f>SUM(F25:F27)</f>
        <v>1000</v>
      </c>
      <c r="G28" s="111">
        <v>1000</v>
      </c>
      <c r="H28" s="111">
        <f>SUM(H26:H27)</f>
        <v>1142.6199999999999</v>
      </c>
      <c r="I28" s="111">
        <v>979.53</v>
      </c>
    </row>
    <row r="29" spans="1:9" x14ac:dyDescent="0.25">
      <c r="A29" s="80">
        <v>111</v>
      </c>
      <c r="B29" s="112">
        <v>36678</v>
      </c>
      <c r="C29" s="71" t="s">
        <v>56</v>
      </c>
      <c r="D29" s="71"/>
      <c r="E29" s="113"/>
      <c r="F29" s="94">
        <v>1500</v>
      </c>
      <c r="G29" s="94">
        <v>1500</v>
      </c>
      <c r="H29" s="94">
        <v>2348.91</v>
      </c>
      <c r="I29" s="94">
        <v>1525.32</v>
      </c>
    </row>
    <row r="30" spans="1:9" x14ac:dyDescent="0.25">
      <c r="A30" s="114"/>
      <c r="B30" s="101"/>
      <c r="C30" s="102"/>
      <c r="D30" s="102" t="s">
        <v>24</v>
      </c>
      <c r="E30" s="102"/>
      <c r="F30" s="103">
        <v>1500</v>
      </c>
      <c r="G30" s="103">
        <v>1500</v>
      </c>
      <c r="H30" s="103">
        <f>SUM(H29)</f>
        <v>2348.91</v>
      </c>
      <c r="I30" s="103">
        <v>1525.32</v>
      </c>
    </row>
    <row r="31" spans="1:9" x14ac:dyDescent="0.25">
      <c r="A31" s="80">
        <v>41</v>
      </c>
      <c r="B31" s="80" t="s">
        <v>57</v>
      </c>
      <c r="C31" s="31" t="s">
        <v>58</v>
      </c>
      <c r="D31" s="33"/>
      <c r="E31" s="115" t="s">
        <v>59</v>
      </c>
      <c r="F31" s="94"/>
      <c r="G31" s="94"/>
      <c r="H31" s="94"/>
      <c r="I31" s="94"/>
    </row>
    <row r="32" spans="1:9" x14ac:dyDescent="0.25">
      <c r="A32" s="80"/>
      <c r="B32" s="80"/>
      <c r="C32" s="116"/>
      <c r="D32" s="117"/>
      <c r="E32" s="80"/>
      <c r="F32" s="94">
        <v>1780</v>
      </c>
      <c r="G32" s="94">
        <v>5000</v>
      </c>
      <c r="H32" s="94"/>
      <c r="I32" s="94">
        <v>2546.9499999999998</v>
      </c>
    </row>
    <row r="33" spans="1:9" x14ac:dyDescent="0.25">
      <c r="A33" s="80"/>
      <c r="B33" s="80"/>
      <c r="C33" s="116"/>
      <c r="D33" s="118"/>
      <c r="E33" s="80"/>
      <c r="F33" s="94"/>
      <c r="G33" s="94"/>
      <c r="H33" s="94">
        <v>5989.36</v>
      </c>
      <c r="I33" s="94">
        <v>1590.53</v>
      </c>
    </row>
    <row r="34" spans="1:9" x14ac:dyDescent="0.25">
      <c r="A34" s="80"/>
      <c r="B34" s="80"/>
      <c r="C34" s="116"/>
      <c r="D34" s="118"/>
      <c r="E34" s="80"/>
      <c r="F34" s="94"/>
      <c r="G34" s="94"/>
      <c r="H34" s="94"/>
      <c r="I34" s="94">
        <v>19579</v>
      </c>
    </row>
    <row r="35" spans="1:9" x14ac:dyDescent="0.25">
      <c r="A35" s="101"/>
      <c r="B35" s="101"/>
      <c r="C35" s="102"/>
      <c r="D35" s="102"/>
      <c r="E35" s="102" t="s">
        <v>24</v>
      </c>
      <c r="F35" s="103">
        <f>SUM(F32:F34)</f>
        <v>1780</v>
      </c>
      <c r="G35" s="103">
        <v>5000</v>
      </c>
      <c r="H35" s="103">
        <f>SUM(H33:H34)</f>
        <v>5989.36</v>
      </c>
      <c r="I35" s="103">
        <f>SUM(I32:I34)</f>
        <v>23716.48</v>
      </c>
    </row>
    <row r="36" spans="1:9" x14ac:dyDescent="0.25">
      <c r="A36" s="80">
        <v>111</v>
      </c>
      <c r="B36" s="80" t="s">
        <v>60</v>
      </c>
      <c r="C36" s="82" t="s">
        <v>61</v>
      </c>
      <c r="D36" s="82"/>
      <c r="E36" s="113" t="s">
        <v>50</v>
      </c>
      <c r="F36" s="94">
        <v>201</v>
      </c>
      <c r="G36" s="94"/>
      <c r="H36" s="94">
        <v>20.149999999999999</v>
      </c>
      <c r="I36" s="94">
        <v>201.13</v>
      </c>
    </row>
    <row r="37" spans="1:9" x14ac:dyDescent="0.25">
      <c r="A37" s="101"/>
      <c r="B37" s="101"/>
      <c r="C37" s="102"/>
      <c r="D37" s="102" t="s">
        <v>24</v>
      </c>
      <c r="E37" s="119"/>
      <c r="F37" s="111">
        <v>201</v>
      </c>
      <c r="G37" s="111">
        <v>201</v>
      </c>
      <c r="H37" s="111">
        <v>20.149999999999999</v>
      </c>
      <c r="I37" s="111">
        <v>201.13</v>
      </c>
    </row>
    <row r="38" spans="1:9" x14ac:dyDescent="0.25">
      <c r="A38" s="80">
        <v>71</v>
      </c>
      <c r="B38" s="120" t="s">
        <v>62</v>
      </c>
      <c r="C38" s="82" t="s">
        <v>63</v>
      </c>
      <c r="D38" s="82"/>
      <c r="E38" s="113" t="s">
        <v>64</v>
      </c>
      <c r="F38" s="94">
        <v>3000</v>
      </c>
      <c r="G38" s="94"/>
      <c r="H38" s="94"/>
      <c r="I38" s="94"/>
    </row>
    <row r="39" spans="1:9" x14ac:dyDescent="0.25">
      <c r="A39" s="80">
        <v>41</v>
      </c>
      <c r="B39" s="120"/>
      <c r="C39" s="75"/>
      <c r="D39" s="75"/>
      <c r="E39" s="113" t="s">
        <v>64</v>
      </c>
      <c r="F39" s="94">
        <v>600</v>
      </c>
      <c r="G39" s="94">
        <v>3624</v>
      </c>
      <c r="H39" s="94">
        <v>3881.2</v>
      </c>
      <c r="I39" s="94">
        <v>3000</v>
      </c>
    </row>
    <row r="40" spans="1:9" x14ac:dyDescent="0.25">
      <c r="A40" s="69">
        <v>41</v>
      </c>
      <c r="B40" s="69"/>
      <c r="C40" s="108"/>
      <c r="D40" s="108"/>
      <c r="E40" s="121" t="s">
        <v>65</v>
      </c>
      <c r="F40" s="94"/>
      <c r="G40" s="94"/>
      <c r="H40" s="94"/>
      <c r="I40" s="94">
        <v>1473.17</v>
      </c>
    </row>
    <row r="41" spans="1:9" x14ac:dyDescent="0.25">
      <c r="A41" s="101"/>
      <c r="B41" s="101"/>
      <c r="C41" s="102"/>
      <c r="D41" s="102" t="s">
        <v>24</v>
      </c>
      <c r="E41" s="119"/>
      <c r="F41" s="103">
        <f>SUM(F38:F40)</f>
        <v>3600</v>
      </c>
      <c r="G41" s="103">
        <v>3624</v>
      </c>
      <c r="H41" s="103">
        <v>3881.2</v>
      </c>
      <c r="I41" s="103">
        <f>SUM(I39:I40)</f>
        <v>4473.17</v>
      </c>
    </row>
    <row r="42" spans="1:9" x14ac:dyDescent="0.25">
      <c r="A42" s="80">
        <v>41</v>
      </c>
      <c r="B42" s="80" t="s">
        <v>66</v>
      </c>
      <c r="C42" s="122" t="s">
        <v>67</v>
      </c>
      <c r="D42" s="122"/>
      <c r="E42" s="123" t="s">
        <v>64</v>
      </c>
      <c r="F42" s="94">
        <v>1000</v>
      </c>
      <c r="G42" s="94">
        <v>1000</v>
      </c>
      <c r="H42" s="94"/>
      <c r="I42" s="94">
        <v>385.26</v>
      </c>
    </row>
    <row r="43" spans="1:9" x14ac:dyDescent="0.25">
      <c r="A43" s="80"/>
      <c r="B43" s="80"/>
      <c r="C43" s="124"/>
      <c r="D43" s="125"/>
      <c r="E43" s="123"/>
      <c r="F43" s="94"/>
      <c r="G43" s="94"/>
      <c r="H43" s="94">
        <v>235.59</v>
      </c>
      <c r="I43" s="94"/>
    </row>
    <row r="44" spans="1:9" x14ac:dyDescent="0.25">
      <c r="A44" s="126"/>
      <c r="B44" s="127"/>
      <c r="C44" s="128"/>
      <c r="D44" s="129"/>
      <c r="E44" s="130" t="s">
        <v>24</v>
      </c>
      <c r="F44" s="103">
        <v>1000</v>
      </c>
      <c r="G44" s="103">
        <v>1000</v>
      </c>
      <c r="H44" s="103">
        <v>235.59</v>
      </c>
      <c r="I44" s="103">
        <v>385.26</v>
      </c>
    </row>
    <row r="45" spans="1:9" x14ac:dyDescent="0.25">
      <c r="A45" s="77">
        <v>41</v>
      </c>
      <c r="B45" s="77" t="s">
        <v>68</v>
      </c>
      <c r="C45" s="77" t="s">
        <v>69</v>
      </c>
      <c r="D45" s="77"/>
      <c r="E45" s="131" t="s">
        <v>64</v>
      </c>
      <c r="F45" s="94">
        <v>500</v>
      </c>
      <c r="G45" s="94"/>
      <c r="H45" s="94">
        <v>228</v>
      </c>
      <c r="I45" s="94">
        <v>209</v>
      </c>
    </row>
    <row r="46" spans="1:9" x14ac:dyDescent="0.25">
      <c r="A46" s="101"/>
      <c r="B46" s="101"/>
      <c r="C46" s="102" t="s">
        <v>24</v>
      </c>
      <c r="D46" s="102"/>
      <c r="E46" s="119"/>
      <c r="F46" s="103">
        <f>SUM(F45)</f>
        <v>500</v>
      </c>
      <c r="G46" s="103">
        <v>500</v>
      </c>
      <c r="H46" s="103">
        <v>228</v>
      </c>
      <c r="I46" s="103">
        <v>209</v>
      </c>
    </row>
    <row r="47" spans="1:9" x14ac:dyDescent="0.25">
      <c r="A47" s="80">
        <v>41</v>
      </c>
      <c r="B47" s="80" t="s">
        <v>70</v>
      </c>
      <c r="C47" s="82" t="s">
        <v>71</v>
      </c>
      <c r="D47" s="82"/>
      <c r="E47" s="113"/>
      <c r="F47" s="94"/>
      <c r="G47" s="94"/>
      <c r="H47" s="94"/>
      <c r="I47" s="94"/>
    </row>
    <row r="48" spans="1:9" x14ac:dyDescent="0.25">
      <c r="A48" s="80"/>
      <c r="B48" s="80"/>
      <c r="C48" s="71" t="s">
        <v>46</v>
      </c>
      <c r="D48" s="71"/>
      <c r="E48" s="113" t="s">
        <v>50</v>
      </c>
      <c r="F48" s="94">
        <v>8800</v>
      </c>
      <c r="G48" s="94"/>
      <c r="H48" s="94">
        <v>13386.97</v>
      </c>
      <c r="I48" s="94"/>
    </row>
    <row r="49" spans="1:9" x14ac:dyDescent="0.25">
      <c r="A49" s="80"/>
      <c r="B49" s="80"/>
      <c r="C49" s="71"/>
      <c r="D49" s="71"/>
      <c r="E49" s="71"/>
      <c r="F49" s="132"/>
      <c r="G49" s="132"/>
      <c r="H49" s="132"/>
      <c r="I49" s="132">
        <v>11704.84</v>
      </c>
    </row>
    <row r="50" spans="1:9" x14ac:dyDescent="0.25">
      <c r="A50" s="126"/>
      <c r="B50" s="126"/>
      <c r="C50" s="133" t="s">
        <v>24</v>
      </c>
      <c r="D50" s="133"/>
      <c r="E50" s="134"/>
      <c r="F50" s="135">
        <v>8800</v>
      </c>
      <c r="G50" s="135">
        <v>8800</v>
      </c>
      <c r="H50" s="135">
        <v>13386.97</v>
      </c>
      <c r="I50" s="135">
        <v>11704.84</v>
      </c>
    </row>
    <row r="51" spans="1:9" x14ac:dyDescent="0.25">
      <c r="A51" s="69"/>
      <c r="B51" s="69" t="s">
        <v>72</v>
      </c>
      <c r="C51" s="108" t="s">
        <v>73</v>
      </c>
      <c r="D51" s="108"/>
      <c r="E51" s="121" t="s">
        <v>74</v>
      </c>
      <c r="F51" s="103"/>
      <c r="G51" s="103">
        <v>100</v>
      </c>
      <c r="H51" s="103"/>
      <c r="I51" s="103"/>
    </row>
    <row r="52" spans="1:9" x14ac:dyDescent="0.25">
      <c r="A52" s="80"/>
      <c r="B52" s="80" t="s">
        <v>75</v>
      </c>
      <c r="C52" s="82" t="s">
        <v>76</v>
      </c>
      <c r="D52" s="82"/>
      <c r="E52" s="113"/>
      <c r="F52" s="94"/>
      <c r="G52" s="94"/>
      <c r="H52" s="94"/>
      <c r="I52" s="94"/>
    </row>
    <row r="53" spans="1:9" x14ac:dyDescent="0.25">
      <c r="A53" s="80"/>
      <c r="B53" s="80"/>
      <c r="C53" s="71" t="s">
        <v>46</v>
      </c>
      <c r="D53" s="71"/>
      <c r="E53" s="113"/>
      <c r="F53" s="94"/>
      <c r="G53" s="94"/>
      <c r="H53" s="94"/>
      <c r="I53" s="94"/>
    </row>
    <row r="54" spans="1:9" x14ac:dyDescent="0.25">
      <c r="A54" s="80">
        <v>46</v>
      </c>
      <c r="B54" s="80"/>
      <c r="C54" s="71"/>
      <c r="D54" s="71"/>
      <c r="E54" s="113" t="s">
        <v>50</v>
      </c>
      <c r="F54" s="94">
        <v>3000</v>
      </c>
      <c r="G54" s="94"/>
      <c r="H54" s="94">
        <v>4028.02</v>
      </c>
      <c r="I54" s="94">
        <v>2519.65</v>
      </c>
    </row>
    <row r="55" spans="1:9" x14ac:dyDescent="0.25">
      <c r="A55" s="80">
        <v>41</v>
      </c>
      <c r="B55" s="80"/>
      <c r="C55" s="71"/>
      <c r="D55" s="71"/>
      <c r="E55" s="113" t="s">
        <v>50</v>
      </c>
      <c r="F55" s="94">
        <v>1200</v>
      </c>
      <c r="G55" s="94">
        <v>3200</v>
      </c>
      <c r="H55" s="94"/>
      <c r="I55" s="94">
        <v>3103.19</v>
      </c>
    </row>
    <row r="56" spans="1:9" x14ac:dyDescent="0.25">
      <c r="A56" s="80"/>
      <c r="B56" s="80"/>
      <c r="C56" s="71"/>
      <c r="D56" s="71"/>
      <c r="E56" s="113"/>
      <c r="F56" s="94"/>
      <c r="G56" s="94"/>
      <c r="H56" s="94"/>
      <c r="I56" s="94"/>
    </row>
    <row r="57" spans="1:9" x14ac:dyDescent="0.25">
      <c r="A57" s="80"/>
      <c r="B57" s="80"/>
      <c r="C57" s="71"/>
      <c r="D57" s="71"/>
      <c r="E57" s="113"/>
      <c r="F57" s="94"/>
      <c r="G57" s="94"/>
      <c r="H57" s="94"/>
      <c r="I57" s="94"/>
    </row>
    <row r="58" spans="1:9" x14ac:dyDescent="0.25">
      <c r="A58" s="101"/>
      <c r="B58" s="101"/>
      <c r="C58" s="102"/>
      <c r="D58" s="102"/>
      <c r="E58" s="119" t="s">
        <v>24</v>
      </c>
      <c r="F58" s="103">
        <f>SUM(F53:F57)</f>
        <v>4200</v>
      </c>
      <c r="G58" s="103">
        <v>3200</v>
      </c>
      <c r="H58" s="103">
        <v>4028.02</v>
      </c>
      <c r="I58" s="103">
        <v>5622.84</v>
      </c>
    </row>
    <row r="59" spans="1:9" x14ac:dyDescent="0.25">
      <c r="A59" s="80"/>
      <c r="B59" s="80" t="s">
        <v>77</v>
      </c>
      <c r="C59" s="82" t="s">
        <v>78</v>
      </c>
      <c r="D59" s="82"/>
      <c r="E59" s="71"/>
      <c r="F59" s="94"/>
      <c r="G59" s="94"/>
      <c r="H59" s="94"/>
      <c r="I59" s="94"/>
    </row>
    <row r="60" spans="1:9" x14ac:dyDescent="0.25">
      <c r="A60" s="80">
        <v>41</v>
      </c>
      <c r="B60" s="80"/>
      <c r="C60" s="71" t="s">
        <v>46</v>
      </c>
      <c r="D60" s="113" t="s">
        <v>50</v>
      </c>
      <c r="E60" s="113"/>
      <c r="F60" s="94">
        <v>4500</v>
      </c>
      <c r="G60" s="94">
        <v>8890</v>
      </c>
      <c r="H60" s="94">
        <v>4419.96</v>
      </c>
      <c r="I60" s="94">
        <v>5558.54</v>
      </c>
    </row>
    <row r="61" spans="1:9" x14ac:dyDescent="0.25">
      <c r="A61" s="80"/>
      <c r="B61" s="80"/>
      <c r="C61" s="71"/>
      <c r="D61" s="71"/>
      <c r="E61" s="113"/>
      <c r="F61" s="94"/>
      <c r="G61" s="94"/>
      <c r="H61" s="94"/>
      <c r="I61" s="94"/>
    </row>
    <row r="62" spans="1:9" x14ac:dyDescent="0.25">
      <c r="A62" s="101"/>
      <c r="B62" s="101"/>
      <c r="C62" s="102"/>
      <c r="D62" s="102" t="s">
        <v>24</v>
      </c>
      <c r="E62" s="119"/>
      <c r="F62" s="103">
        <v>4500</v>
      </c>
      <c r="G62" s="103">
        <v>8890</v>
      </c>
      <c r="H62" s="103">
        <v>4419.96</v>
      </c>
      <c r="I62" s="103">
        <v>5558.54</v>
      </c>
    </row>
    <row r="63" spans="1:9" x14ac:dyDescent="0.25">
      <c r="A63" s="77">
        <v>41</v>
      </c>
      <c r="B63" s="80" t="s">
        <v>79</v>
      </c>
      <c r="C63" s="82" t="s">
        <v>80</v>
      </c>
      <c r="D63" s="82"/>
      <c r="E63" s="113"/>
      <c r="F63" s="132"/>
      <c r="G63" s="132"/>
      <c r="H63" s="132"/>
      <c r="I63" s="132"/>
    </row>
    <row r="64" spans="1:9" x14ac:dyDescent="0.25">
      <c r="A64" s="80"/>
      <c r="B64" s="80"/>
      <c r="C64" s="71" t="s">
        <v>46</v>
      </c>
      <c r="D64" s="71" t="s">
        <v>81</v>
      </c>
      <c r="E64" s="113" t="s">
        <v>50</v>
      </c>
      <c r="F64" s="132">
        <v>300</v>
      </c>
      <c r="G64" s="132"/>
      <c r="H64" s="132">
        <v>1779.01</v>
      </c>
      <c r="I64" s="132">
        <v>2430.59</v>
      </c>
    </row>
    <row r="65" spans="1:9" x14ac:dyDescent="0.25">
      <c r="A65" s="80"/>
      <c r="B65" s="80"/>
      <c r="C65" s="71"/>
      <c r="D65" s="71" t="s">
        <v>82</v>
      </c>
      <c r="E65" s="113"/>
      <c r="F65" s="132">
        <v>2200</v>
      </c>
      <c r="G65" s="132">
        <v>1756</v>
      </c>
      <c r="H65" s="132"/>
      <c r="I65" s="132"/>
    </row>
    <row r="66" spans="1:9" x14ac:dyDescent="0.25">
      <c r="A66" s="69"/>
      <c r="B66" s="69"/>
      <c r="C66" s="108"/>
      <c r="D66" s="108"/>
      <c r="E66" s="121"/>
      <c r="F66" s="103">
        <f>SUM(F64:F65)</f>
        <v>2500</v>
      </c>
      <c r="G66" s="103">
        <v>1756</v>
      </c>
      <c r="H66" s="103">
        <v>1779.01</v>
      </c>
      <c r="I66" s="103">
        <v>2430.59</v>
      </c>
    </row>
    <row r="67" spans="1:9" x14ac:dyDescent="0.25">
      <c r="A67" s="77">
        <v>41</v>
      </c>
      <c r="B67" s="136" t="s">
        <v>83</v>
      </c>
      <c r="C67" s="137" t="s">
        <v>84</v>
      </c>
      <c r="D67" s="138"/>
      <c r="E67" s="138"/>
      <c r="F67" s="139"/>
      <c r="G67" s="139"/>
      <c r="H67" s="139"/>
      <c r="I67" s="139"/>
    </row>
    <row r="68" spans="1:9" x14ac:dyDescent="0.25">
      <c r="A68" s="85"/>
      <c r="B68" s="100"/>
      <c r="C68" s="140"/>
      <c r="D68" s="141"/>
      <c r="E68" s="141" t="s">
        <v>50</v>
      </c>
      <c r="F68" s="142">
        <v>250</v>
      </c>
      <c r="G68" s="142">
        <v>250</v>
      </c>
      <c r="H68" s="142">
        <v>463.2</v>
      </c>
      <c r="I68" s="142">
        <v>264</v>
      </c>
    </row>
    <row r="69" spans="1:9" x14ac:dyDescent="0.25">
      <c r="A69" s="77">
        <v>41</v>
      </c>
      <c r="B69" s="77" t="s">
        <v>85</v>
      </c>
      <c r="C69" s="143" t="s">
        <v>64</v>
      </c>
      <c r="D69" s="144"/>
      <c r="E69" s="145"/>
      <c r="F69" s="146"/>
      <c r="G69" s="146"/>
      <c r="H69" s="146"/>
      <c r="I69" s="146"/>
    </row>
    <row r="70" spans="1:9" x14ac:dyDescent="0.25">
      <c r="A70" s="80" t="s">
        <v>86</v>
      </c>
      <c r="B70" s="80"/>
      <c r="C70" s="147"/>
      <c r="D70" s="148"/>
      <c r="E70" s="149" t="s">
        <v>50</v>
      </c>
      <c r="F70" s="132"/>
      <c r="G70" s="132"/>
      <c r="H70" s="132"/>
      <c r="I70" s="132">
        <v>2525.42</v>
      </c>
    </row>
    <row r="71" spans="1:9" x14ac:dyDescent="0.25">
      <c r="A71" s="80">
        <v>41</v>
      </c>
      <c r="B71" s="80"/>
      <c r="C71" s="96" t="s">
        <v>46</v>
      </c>
      <c r="D71" s="96" t="s">
        <v>81</v>
      </c>
      <c r="E71" s="96" t="s">
        <v>87</v>
      </c>
      <c r="F71" s="94">
        <v>3000</v>
      </c>
      <c r="G71" s="94">
        <v>150</v>
      </c>
      <c r="H71" s="94">
        <v>2251.0700000000002</v>
      </c>
      <c r="I71" s="94">
        <v>2968</v>
      </c>
    </row>
    <row r="72" spans="1:9" x14ac:dyDescent="0.25">
      <c r="A72" s="150"/>
      <c r="B72" s="150"/>
      <c r="C72" s="151"/>
      <c r="D72" s="151"/>
      <c r="E72" s="152"/>
      <c r="F72" s="153">
        <v>3000</v>
      </c>
      <c r="G72" s="153">
        <v>150</v>
      </c>
      <c r="H72" s="153">
        <v>2251.0700000000002</v>
      </c>
      <c r="I72" s="153">
        <f>SUM(I70:I71)</f>
        <v>5493.42</v>
      </c>
    </row>
    <row r="73" spans="1:9" x14ac:dyDescent="0.25">
      <c r="A73" s="80">
        <v>41</v>
      </c>
      <c r="B73" s="80" t="s">
        <v>88</v>
      </c>
      <c r="C73" s="154" t="s">
        <v>89</v>
      </c>
      <c r="D73" s="154"/>
      <c r="E73" s="113"/>
      <c r="F73" s="94"/>
      <c r="G73" s="94"/>
      <c r="H73" s="94"/>
      <c r="I73" s="94"/>
    </row>
    <row r="74" spans="1:9" x14ac:dyDescent="0.25">
      <c r="A74" s="80"/>
      <c r="B74" s="80"/>
      <c r="C74" s="71"/>
      <c r="D74" s="71"/>
      <c r="E74" s="113" t="s">
        <v>50</v>
      </c>
      <c r="F74" s="135">
        <v>150</v>
      </c>
      <c r="G74" s="135">
        <v>100</v>
      </c>
      <c r="H74" s="135">
        <v>0</v>
      </c>
      <c r="I74" s="135">
        <v>15.96</v>
      </c>
    </row>
    <row r="75" spans="1:9" x14ac:dyDescent="0.25">
      <c r="A75" s="69"/>
      <c r="B75" s="69"/>
      <c r="C75" s="108"/>
      <c r="D75" s="108"/>
      <c r="E75" s="121"/>
      <c r="F75" s="109"/>
      <c r="G75" s="109"/>
      <c r="H75" s="109"/>
      <c r="I75" s="109"/>
    </row>
    <row r="76" spans="1:9" x14ac:dyDescent="0.25">
      <c r="A76" s="80">
        <v>41</v>
      </c>
      <c r="B76" s="80" t="s">
        <v>90</v>
      </c>
      <c r="C76" s="155" t="s">
        <v>91</v>
      </c>
      <c r="D76" s="155"/>
      <c r="E76" s="113"/>
      <c r="F76" s="94"/>
      <c r="G76" s="94"/>
      <c r="H76" s="94"/>
      <c r="I76" s="94"/>
    </row>
    <row r="77" spans="1:9" x14ac:dyDescent="0.25">
      <c r="A77" s="80"/>
      <c r="B77" s="80"/>
      <c r="C77" s="71" t="s">
        <v>46</v>
      </c>
      <c r="D77" s="71"/>
      <c r="E77" s="113" t="s">
        <v>50</v>
      </c>
      <c r="F77" s="94"/>
      <c r="G77" s="94"/>
      <c r="H77" s="94"/>
      <c r="I77" s="94"/>
    </row>
    <row r="78" spans="1:9" x14ac:dyDescent="0.25">
      <c r="A78" s="80"/>
      <c r="B78" s="80"/>
      <c r="C78" s="71"/>
      <c r="D78" s="71"/>
      <c r="E78" s="113"/>
      <c r="F78" s="94">
        <v>1400</v>
      </c>
      <c r="G78" s="94"/>
      <c r="H78" s="94">
        <v>4017.07</v>
      </c>
      <c r="I78" s="94">
        <v>4858.2299999999996</v>
      </c>
    </row>
    <row r="79" spans="1:9" x14ac:dyDescent="0.25">
      <c r="A79" s="80"/>
      <c r="B79" s="80"/>
      <c r="C79" s="71"/>
      <c r="D79" s="71"/>
      <c r="E79" s="113"/>
      <c r="F79" s="94"/>
      <c r="G79" s="94"/>
      <c r="H79" s="94"/>
      <c r="I79" s="94"/>
    </row>
    <row r="80" spans="1:9" ht="24.75" x14ac:dyDescent="0.25">
      <c r="A80" s="80"/>
      <c r="B80" s="80"/>
      <c r="C80" s="71"/>
      <c r="D80" s="71"/>
      <c r="E80" s="156" t="s">
        <v>51</v>
      </c>
      <c r="F80" s="94">
        <v>1100</v>
      </c>
      <c r="G80" s="94">
        <v>1000</v>
      </c>
      <c r="H80" s="94"/>
      <c r="I80" s="94"/>
    </row>
    <row r="81" spans="1:9" x14ac:dyDescent="0.25">
      <c r="A81" s="101"/>
      <c r="B81" s="101"/>
      <c r="C81" s="102"/>
      <c r="D81" s="157"/>
      <c r="E81" s="119"/>
      <c r="F81" s="103">
        <f>SUM(F78:F80)</f>
        <v>2500</v>
      </c>
      <c r="G81" s="103">
        <v>1000</v>
      </c>
      <c r="H81" s="103">
        <v>4017.07</v>
      </c>
      <c r="I81" s="103">
        <v>4858.2299999999996</v>
      </c>
    </row>
    <row r="82" spans="1:9" x14ac:dyDescent="0.25">
      <c r="A82" s="80"/>
      <c r="B82" s="80" t="s">
        <v>92</v>
      </c>
      <c r="C82" s="158" t="s">
        <v>93</v>
      </c>
      <c r="D82" s="82"/>
      <c r="E82" s="113"/>
      <c r="F82" s="132"/>
      <c r="G82" s="132"/>
      <c r="H82" s="132"/>
      <c r="I82" s="132"/>
    </row>
    <row r="83" spans="1:9" x14ac:dyDescent="0.25">
      <c r="A83" s="80"/>
      <c r="B83" s="80" t="s">
        <v>94</v>
      </c>
      <c r="C83" s="159" t="s">
        <v>95</v>
      </c>
      <c r="D83" s="159"/>
      <c r="E83" s="113"/>
      <c r="F83" s="94"/>
      <c r="G83" s="94"/>
      <c r="H83" s="94"/>
      <c r="I83" s="94"/>
    </row>
    <row r="84" spans="1:9" x14ac:dyDescent="0.25">
      <c r="A84" s="80">
        <v>41</v>
      </c>
      <c r="B84" s="80"/>
      <c r="C84" s="71" t="s">
        <v>46</v>
      </c>
      <c r="D84" s="71"/>
      <c r="E84" s="113" t="s">
        <v>47</v>
      </c>
      <c r="F84" s="94">
        <v>23900</v>
      </c>
      <c r="G84" s="94"/>
      <c r="H84" s="94">
        <v>29810.77</v>
      </c>
      <c r="I84" s="94"/>
    </row>
    <row r="85" spans="1:9" x14ac:dyDescent="0.25">
      <c r="A85" s="80">
        <v>111</v>
      </c>
      <c r="B85" s="80"/>
      <c r="C85" s="71"/>
      <c r="D85" s="71"/>
      <c r="E85" s="113" t="s">
        <v>47</v>
      </c>
      <c r="F85" s="94"/>
      <c r="G85" s="94">
        <v>35890</v>
      </c>
      <c r="H85" s="94"/>
      <c r="I85" s="94">
        <v>29104.94</v>
      </c>
    </row>
    <row r="86" spans="1:9" x14ac:dyDescent="0.25">
      <c r="A86" s="80"/>
      <c r="B86" s="80"/>
      <c r="C86" s="71"/>
      <c r="D86" s="71"/>
      <c r="E86" s="113" t="s">
        <v>47</v>
      </c>
      <c r="F86" s="94"/>
      <c r="G86" s="94"/>
      <c r="H86" s="94"/>
      <c r="I86" s="94">
        <v>500</v>
      </c>
    </row>
    <row r="87" spans="1:9" x14ac:dyDescent="0.25">
      <c r="A87" s="80">
        <v>41</v>
      </c>
      <c r="B87" s="80"/>
      <c r="C87" s="71"/>
      <c r="D87" s="71"/>
      <c r="E87" s="113" t="s">
        <v>49</v>
      </c>
      <c r="F87" s="94">
        <v>6400</v>
      </c>
      <c r="G87" s="94"/>
      <c r="H87" s="94">
        <v>11345.39</v>
      </c>
      <c r="I87" s="94">
        <v>8174.33</v>
      </c>
    </row>
    <row r="88" spans="1:9" x14ac:dyDescent="0.25">
      <c r="A88" s="80">
        <v>111</v>
      </c>
      <c r="B88" s="80"/>
      <c r="C88" s="71"/>
      <c r="D88" s="71"/>
      <c r="E88" s="113" t="s">
        <v>49</v>
      </c>
      <c r="F88" s="94"/>
      <c r="G88" s="94">
        <v>12807</v>
      </c>
      <c r="H88" s="94"/>
      <c r="I88" s="94">
        <v>9113.98</v>
      </c>
    </row>
    <row r="89" spans="1:9" x14ac:dyDescent="0.25">
      <c r="A89" s="80">
        <v>111</v>
      </c>
      <c r="B89" s="80"/>
      <c r="C89" s="71"/>
      <c r="D89" s="71"/>
      <c r="E89" s="113" t="s">
        <v>50</v>
      </c>
      <c r="F89" s="94">
        <v>1300</v>
      </c>
      <c r="G89" s="94"/>
      <c r="H89" s="94">
        <v>3901.42</v>
      </c>
      <c r="I89" s="94">
        <v>3081.39</v>
      </c>
    </row>
    <row r="90" spans="1:9" x14ac:dyDescent="0.25">
      <c r="A90" s="80">
        <v>41</v>
      </c>
      <c r="B90" s="80"/>
      <c r="C90" s="71"/>
      <c r="D90" s="71"/>
      <c r="E90" s="113" t="s">
        <v>50</v>
      </c>
      <c r="F90" s="94">
        <v>420</v>
      </c>
      <c r="G90" s="94">
        <v>6008</v>
      </c>
      <c r="H90" s="94"/>
      <c r="I90" s="94">
        <v>1071.46</v>
      </c>
    </row>
    <row r="91" spans="1:9" x14ac:dyDescent="0.25">
      <c r="A91" s="80"/>
      <c r="B91" s="80"/>
      <c r="C91" s="71"/>
      <c r="D91" s="71"/>
      <c r="E91" s="113" t="s">
        <v>96</v>
      </c>
      <c r="F91" s="94"/>
      <c r="G91" s="94"/>
      <c r="H91" s="94"/>
      <c r="I91" s="94">
        <v>2245.35</v>
      </c>
    </row>
    <row r="92" spans="1:9" x14ac:dyDescent="0.25">
      <c r="A92" s="80"/>
      <c r="B92" s="80"/>
      <c r="C92" s="71"/>
      <c r="D92" s="71"/>
      <c r="E92" s="113" t="s">
        <v>51</v>
      </c>
      <c r="F92" s="94"/>
      <c r="G92" s="94"/>
      <c r="H92" s="94">
        <v>1579.6</v>
      </c>
      <c r="I92" s="94">
        <v>1136.45</v>
      </c>
    </row>
    <row r="93" spans="1:9" x14ac:dyDescent="0.25">
      <c r="A93" s="80"/>
      <c r="B93" s="80"/>
      <c r="C93" s="71"/>
      <c r="D93" s="71"/>
      <c r="E93" s="113"/>
      <c r="F93" s="94"/>
      <c r="G93" s="94"/>
      <c r="H93" s="94"/>
      <c r="I93" s="94"/>
    </row>
    <row r="94" spans="1:9" x14ac:dyDescent="0.25">
      <c r="A94" s="80"/>
      <c r="B94" s="80"/>
      <c r="C94" s="71"/>
      <c r="D94" s="71"/>
      <c r="E94" s="113"/>
      <c r="F94" s="94"/>
      <c r="G94" s="94"/>
      <c r="H94" s="94"/>
      <c r="I94" s="94"/>
    </row>
    <row r="95" spans="1:9" x14ac:dyDescent="0.25">
      <c r="A95" s="80"/>
      <c r="B95" s="80"/>
      <c r="C95" s="71"/>
      <c r="D95" s="71"/>
      <c r="E95" s="113"/>
      <c r="F95" s="94"/>
      <c r="G95" s="94"/>
      <c r="H95" s="94"/>
      <c r="I95" s="94"/>
    </row>
    <row r="96" spans="1:9" x14ac:dyDescent="0.25">
      <c r="A96" s="101"/>
      <c r="B96" s="101"/>
      <c r="C96" s="102"/>
      <c r="D96" s="157" t="s">
        <v>24</v>
      </c>
      <c r="E96" s="119"/>
      <c r="F96" s="103">
        <f>SUM(F84:F95)</f>
        <v>32020</v>
      </c>
      <c r="G96" s="103">
        <v>54705</v>
      </c>
      <c r="H96" s="103">
        <f>SUM(H84:H95)</f>
        <v>46637.18</v>
      </c>
      <c r="I96" s="160">
        <v>54427.9</v>
      </c>
    </row>
    <row r="97" spans="1:9" x14ac:dyDescent="0.25">
      <c r="A97" s="114"/>
      <c r="B97" s="114"/>
      <c r="C97" s="161"/>
      <c r="D97" s="162"/>
      <c r="E97" s="163"/>
      <c r="F97" s="164"/>
      <c r="G97" s="164"/>
      <c r="H97" s="164"/>
      <c r="I97" s="103"/>
    </row>
    <row r="98" spans="1:9" x14ac:dyDescent="0.25">
      <c r="A98" s="77" t="s">
        <v>97</v>
      </c>
      <c r="B98" s="165">
        <v>45086</v>
      </c>
      <c r="C98" s="105" t="s">
        <v>98</v>
      </c>
      <c r="D98" s="166"/>
      <c r="E98" s="167"/>
      <c r="F98" s="146">
        <v>3000</v>
      </c>
      <c r="G98" s="146"/>
      <c r="H98" s="146"/>
      <c r="I98" s="146">
        <v>3820.19</v>
      </c>
    </row>
    <row r="99" spans="1:9" x14ac:dyDescent="0.25">
      <c r="A99" s="80">
        <v>41</v>
      </c>
      <c r="B99" s="112"/>
      <c r="C99" s="96"/>
      <c r="D99" s="168"/>
      <c r="E99" s="169"/>
      <c r="F99" s="132"/>
      <c r="G99" s="132"/>
      <c r="H99" s="132"/>
      <c r="I99" s="132"/>
    </row>
    <row r="100" spans="1:9" x14ac:dyDescent="0.25">
      <c r="A100" s="80"/>
      <c r="B100" s="112"/>
      <c r="C100" s="96"/>
      <c r="D100" s="170" t="s">
        <v>50</v>
      </c>
      <c r="E100" s="171"/>
      <c r="F100" s="132">
        <v>300</v>
      </c>
      <c r="G100" s="132"/>
      <c r="H100" s="132">
        <v>4284.79</v>
      </c>
      <c r="I100" s="132"/>
    </row>
    <row r="101" spans="1:9" x14ac:dyDescent="0.25">
      <c r="A101" s="101"/>
      <c r="B101" s="101"/>
      <c r="C101" s="102"/>
      <c r="D101" s="172"/>
      <c r="E101" s="173"/>
      <c r="F101" s="103">
        <f>SUM(F98:F100)</f>
        <v>3300</v>
      </c>
      <c r="G101" s="103">
        <v>2100</v>
      </c>
      <c r="H101" s="103">
        <v>4284.79</v>
      </c>
      <c r="I101" s="103">
        <v>3820.19</v>
      </c>
    </row>
    <row r="102" spans="1:9" x14ac:dyDescent="0.25">
      <c r="A102" s="80"/>
      <c r="B102" s="80" t="s">
        <v>99</v>
      </c>
      <c r="C102" s="81" t="s">
        <v>100</v>
      </c>
      <c r="D102" s="81"/>
      <c r="E102" s="169"/>
      <c r="F102" s="132"/>
      <c r="G102" s="132"/>
      <c r="H102" s="132"/>
      <c r="I102" s="132"/>
    </row>
    <row r="103" spans="1:9" x14ac:dyDescent="0.25">
      <c r="A103" s="80">
        <v>41</v>
      </c>
      <c r="B103" s="80" t="s">
        <v>101</v>
      </c>
      <c r="C103" s="96" t="s">
        <v>102</v>
      </c>
      <c r="D103" s="96"/>
      <c r="E103" s="169" t="s">
        <v>47</v>
      </c>
      <c r="F103" s="94">
        <v>9000</v>
      </c>
      <c r="G103" s="94">
        <v>6020</v>
      </c>
      <c r="H103" s="94">
        <v>29504.57</v>
      </c>
      <c r="I103" s="94">
        <v>8272.18</v>
      </c>
    </row>
    <row r="104" spans="1:9" x14ac:dyDescent="0.25">
      <c r="A104" s="80" t="s">
        <v>103</v>
      </c>
      <c r="B104" s="80"/>
      <c r="C104" s="96"/>
      <c r="D104" s="96"/>
      <c r="E104" s="169" t="s">
        <v>47</v>
      </c>
      <c r="F104" s="94"/>
      <c r="G104" s="94"/>
      <c r="H104" s="94"/>
      <c r="I104" s="94">
        <v>23491.33</v>
      </c>
    </row>
    <row r="105" spans="1:9" x14ac:dyDescent="0.25">
      <c r="A105" s="80">
        <v>41</v>
      </c>
      <c r="B105" s="80"/>
      <c r="C105" s="96"/>
      <c r="D105" s="96"/>
      <c r="E105" s="169" t="s">
        <v>49</v>
      </c>
      <c r="F105" s="94">
        <v>3145</v>
      </c>
      <c r="G105" s="94">
        <v>4500</v>
      </c>
      <c r="H105" s="94">
        <v>12424.11</v>
      </c>
      <c r="I105" s="94">
        <v>3117.34</v>
      </c>
    </row>
    <row r="106" spans="1:9" x14ac:dyDescent="0.25">
      <c r="A106" s="80"/>
      <c r="B106" s="80"/>
      <c r="C106" s="96"/>
      <c r="D106" s="96"/>
      <c r="E106" s="169" t="s">
        <v>49</v>
      </c>
      <c r="F106" s="94"/>
      <c r="G106" s="94"/>
      <c r="H106" s="94"/>
      <c r="I106" s="94">
        <v>8800.84</v>
      </c>
    </row>
    <row r="107" spans="1:9" x14ac:dyDescent="0.25">
      <c r="A107" s="80" t="s">
        <v>103</v>
      </c>
      <c r="B107" s="80"/>
      <c r="C107" s="96"/>
      <c r="D107" s="96"/>
      <c r="E107" s="169" t="s">
        <v>50</v>
      </c>
      <c r="F107" s="94"/>
      <c r="G107" s="94"/>
      <c r="H107" s="94">
        <v>20734.36</v>
      </c>
      <c r="I107" s="94">
        <v>456</v>
      </c>
    </row>
    <row r="108" spans="1:9" x14ac:dyDescent="0.25">
      <c r="A108" s="80" t="s">
        <v>103</v>
      </c>
      <c r="B108" s="80"/>
      <c r="C108" s="96"/>
      <c r="D108" s="96"/>
      <c r="E108" s="169"/>
      <c r="F108" s="94"/>
      <c r="G108" s="94"/>
      <c r="H108" s="94"/>
      <c r="I108" s="94"/>
    </row>
    <row r="109" spans="1:9" x14ac:dyDescent="0.25">
      <c r="A109" s="80">
        <v>41</v>
      </c>
      <c r="B109" s="80"/>
      <c r="C109" s="96"/>
      <c r="D109" s="96"/>
      <c r="E109" s="169" t="s">
        <v>104</v>
      </c>
      <c r="F109" s="94">
        <v>2820</v>
      </c>
      <c r="G109" s="94"/>
      <c r="H109" s="94"/>
      <c r="I109" s="94">
        <v>5512.56</v>
      </c>
    </row>
    <row r="110" spans="1:9" x14ac:dyDescent="0.25">
      <c r="A110" s="80"/>
      <c r="B110" s="80"/>
      <c r="C110" s="96"/>
      <c r="D110" s="96"/>
      <c r="E110" s="169"/>
      <c r="F110" s="94"/>
      <c r="G110" s="94"/>
      <c r="H110" s="94"/>
      <c r="I110" s="94"/>
    </row>
    <row r="111" spans="1:9" x14ac:dyDescent="0.25">
      <c r="A111" s="80"/>
      <c r="B111" s="80"/>
      <c r="C111" s="96"/>
      <c r="D111" s="96"/>
      <c r="E111" s="169" t="s">
        <v>65</v>
      </c>
      <c r="F111" s="94"/>
      <c r="G111" s="94"/>
      <c r="H111" s="94">
        <v>2919.5</v>
      </c>
      <c r="I111" s="94"/>
    </row>
    <row r="112" spans="1:9" x14ac:dyDescent="0.25">
      <c r="A112" s="80"/>
      <c r="B112" s="80"/>
      <c r="C112" s="96"/>
      <c r="D112" s="96"/>
      <c r="E112" s="169"/>
      <c r="F112" s="94"/>
      <c r="G112" s="94"/>
      <c r="H112" s="94"/>
      <c r="I112" s="94"/>
    </row>
    <row r="113" spans="1:9" x14ac:dyDescent="0.25">
      <c r="A113" s="80" t="s">
        <v>97</v>
      </c>
      <c r="B113" s="80"/>
      <c r="C113" s="96"/>
      <c r="D113" s="96"/>
      <c r="E113" s="71" t="s">
        <v>50</v>
      </c>
      <c r="F113" s="94">
        <v>19040</v>
      </c>
      <c r="G113" s="94">
        <v>17000</v>
      </c>
      <c r="H113" s="94"/>
      <c r="I113" s="94">
        <v>21020.66</v>
      </c>
    </row>
    <row r="114" spans="1:9" x14ac:dyDescent="0.25">
      <c r="A114" s="101"/>
      <c r="B114" s="174"/>
      <c r="C114" s="102"/>
      <c r="D114" s="157"/>
      <c r="E114" s="119"/>
      <c r="F114" s="103">
        <f>SUM(F103:F113)</f>
        <v>34005</v>
      </c>
      <c r="G114" s="103">
        <v>27520</v>
      </c>
      <c r="H114" s="103">
        <f>SUM(H103:H113)</f>
        <v>65582.540000000008</v>
      </c>
      <c r="I114" s="103">
        <v>70670.91</v>
      </c>
    </row>
    <row r="115" spans="1:9" x14ac:dyDescent="0.25">
      <c r="A115" s="80"/>
      <c r="B115" s="175"/>
      <c r="C115" s="96"/>
      <c r="D115" s="168"/>
      <c r="E115" s="169"/>
      <c r="F115" s="132"/>
      <c r="G115" s="132"/>
      <c r="H115" s="132"/>
      <c r="I115" s="132"/>
    </row>
    <row r="116" spans="1:9" x14ac:dyDescent="0.25">
      <c r="A116" s="69">
        <v>111</v>
      </c>
      <c r="B116" s="176"/>
      <c r="C116" s="108" t="s">
        <v>105</v>
      </c>
      <c r="D116" s="177"/>
      <c r="E116" s="121"/>
      <c r="F116" s="97"/>
      <c r="G116" s="97"/>
      <c r="H116" s="97"/>
      <c r="I116" s="97">
        <v>4980.17</v>
      </c>
    </row>
    <row r="117" spans="1:9" x14ac:dyDescent="0.25">
      <c r="A117" s="126"/>
      <c r="B117" s="133"/>
      <c r="C117" s="133" t="s">
        <v>24</v>
      </c>
      <c r="D117" s="178"/>
      <c r="E117" s="179"/>
      <c r="F117" s="135"/>
      <c r="G117" s="135"/>
      <c r="H117" s="135"/>
      <c r="I117" s="135">
        <v>4980.17</v>
      </c>
    </row>
    <row r="118" spans="1:9" x14ac:dyDescent="0.25">
      <c r="A118" s="180"/>
      <c r="B118" s="181"/>
      <c r="C118" s="182"/>
      <c r="D118" s="182"/>
      <c r="E118" s="182"/>
      <c r="F118" s="183">
        <f>SUM(F24,F28,F30,F35,F37,F41,F44,F46,F50,F58,F62,F66,F68,F72,F74,F81,F96,F101,F114)</f>
        <v>245289</v>
      </c>
      <c r="G118" s="183"/>
      <c r="H118" s="183"/>
      <c r="I118" s="183">
        <v>341593.89</v>
      </c>
    </row>
    <row r="119" spans="1:9" ht="15.75" thickBot="1" x14ac:dyDescent="0.3">
      <c r="A119" s="184"/>
      <c r="B119" s="185" t="s">
        <v>106</v>
      </c>
      <c r="C119" s="186"/>
      <c r="D119" s="186"/>
      <c r="E119" s="186"/>
      <c r="F119" s="187"/>
      <c r="G119" s="187">
        <v>261879</v>
      </c>
      <c r="H119" s="187">
        <v>304445.92</v>
      </c>
      <c r="I119" s="187"/>
    </row>
    <row r="120" spans="1:9" x14ac:dyDescent="0.25">
      <c r="A120" s="71"/>
      <c r="B120" s="96"/>
      <c r="C120" s="188"/>
      <c r="D120" s="81"/>
      <c r="E120" s="81"/>
      <c r="F120" s="96"/>
      <c r="G120" s="96"/>
      <c r="H120" s="96"/>
      <c r="I120" s="71"/>
    </row>
    <row r="121" spans="1:9" x14ac:dyDescent="0.25">
      <c r="A121" s="71"/>
      <c r="B121" s="147"/>
      <c r="C121" s="188"/>
      <c r="D121" s="81"/>
      <c r="E121" s="81"/>
      <c r="F121" s="96"/>
      <c r="G121" s="96"/>
      <c r="H121" s="96"/>
      <c r="I121" s="71"/>
    </row>
    <row r="122" spans="1:9" x14ac:dyDescent="0.25">
      <c r="A122" s="71"/>
      <c r="B122" s="96"/>
      <c r="C122" s="188"/>
      <c r="D122" s="189"/>
      <c r="E122" s="189"/>
      <c r="F122" s="96"/>
      <c r="G122" s="96"/>
      <c r="H122" s="96"/>
      <c r="I122" s="71"/>
    </row>
    <row r="123" spans="1:9" x14ac:dyDescent="0.25">
      <c r="A123" s="71"/>
      <c r="B123" s="96"/>
      <c r="C123" s="188"/>
      <c r="D123" s="81"/>
      <c r="E123" s="81"/>
      <c r="F123" s="96"/>
      <c r="G123" s="96"/>
      <c r="H123" s="96"/>
      <c r="I123" s="71"/>
    </row>
    <row r="124" spans="1:9" x14ac:dyDescent="0.25">
      <c r="A124" s="71"/>
      <c r="B124" s="96"/>
      <c r="C124" s="188"/>
      <c r="D124" s="81"/>
      <c r="E124" s="81"/>
      <c r="F124" s="96"/>
      <c r="G124" s="96"/>
      <c r="H124" s="96"/>
      <c r="I124" s="71"/>
    </row>
    <row r="125" spans="1:9" x14ac:dyDescent="0.25">
      <c r="A125" s="71"/>
      <c r="B125" s="96"/>
      <c r="C125" s="188"/>
      <c r="D125" s="81"/>
      <c r="E125" s="81"/>
      <c r="F125" s="96"/>
      <c r="G125" s="96"/>
      <c r="H125" s="96"/>
      <c r="I125" s="71"/>
    </row>
    <row r="126" spans="1:9" x14ac:dyDescent="0.25">
      <c r="A126" s="71"/>
      <c r="B126" s="96"/>
      <c r="C126" s="188"/>
      <c r="D126" s="81"/>
      <c r="E126" s="81"/>
      <c r="F126" s="96"/>
      <c r="G126" s="96"/>
      <c r="H126" s="96"/>
      <c r="I126" s="71"/>
    </row>
    <row r="127" spans="1:9" x14ac:dyDescent="0.25">
      <c r="A127" s="71"/>
      <c r="B127" s="71"/>
      <c r="C127" s="71"/>
      <c r="D127" s="71"/>
      <c r="E127" s="71"/>
      <c r="F127" s="71"/>
      <c r="G127" s="71"/>
      <c r="H127" s="71"/>
      <c r="I127" s="71"/>
    </row>
    <row r="129" spans="1:9" x14ac:dyDescent="0.25">
      <c r="A129" s="1"/>
      <c r="B129" s="1"/>
      <c r="C129" s="1"/>
      <c r="D129" s="1"/>
      <c r="E129" s="1"/>
      <c r="F129" s="71"/>
      <c r="G129" s="71"/>
      <c r="H129" s="71"/>
      <c r="I129" s="71"/>
    </row>
    <row r="130" spans="1:9" ht="75" x14ac:dyDescent="0.25">
      <c r="A130" s="8"/>
      <c r="B130" s="8"/>
      <c r="C130" s="9" t="s">
        <v>1</v>
      </c>
      <c r="D130" s="10"/>
      <c r="E130" s="51"/>
      <c r="F130" s="190"/>
      <c r="G130" s="190" t="s">
        <v>107</v>
      </c>
      <c r="H130" s="190">
        <v>2024</v>
      </c>
      <c r="I130" s="190">
        <v>2023</v>
      </c>
    </row>
    <row r="131" spans="1:9" ht="30" x14ac:dyDescent="0.25">
      <c r="A131" s="14" t="s">
        <v>2</v>
      </c>
      <c r="B131" s="14"/>
      <c r="C131" s="15"/>
      <c r="D131" s="17"/>
      <c r="E131" s="11"/>
      <c r="F131" s="191"/>
      <c r="G131" s="191"/>
      <c r="H131" s="191" t="s">
        <v>15</v>
      </c>
      <c r="I131" s="191" t="s">
        <v>15</v>
      </c>
    </row>
    <row r="132" spans="1:9" x14ac:dyDescent="0.25">
      <c r="A132" s="192"/>
      <c r="B132" s="20"/>
      <c r="C132" s="21"/>
      <c r="D132" s="22"/>
      <c r="E132" s="54"/>
      <c r="F132" s="193">
        <v>2025</v>
      </c>
      <c r="G132" s="193"/>
      <c r="H132" s="193"/>
      <c r="I132" s="193"/>
    </row>
    <row r="133" spans="1:9" x14ac:dyDescent="0.25">
      <c r="A133" s="7"/>
      <c r="B133" s="7"/>
      <c r="C133" s="24" t="s">
        <v>108</v>
      </c>
      <c r="D133" s="1"/>
      <c r="E133" s="1"/>
      <c r="F133" s="71"/>
      <c r="G133" s="71"/>
      <c r="H133" s="71"/>
      <c r="I133" s="71"/>
    </row>
    <row r="134" spans="1:9" x14ac:dyDescent="0.25">
      <c r="A134" s="23"/>
      <c r="B134" s="23"/>
      <c r="C134" s="24" t="s">
        <v>6</v>
      </c>
      <c r="D134" s="1"/>
      <c r="E134" s="1"/>
      <c r="F134" s="71"/>
      <c r="G134" s="71"/>
      <c r="H134" s="71"/>
      <c r="I134" s="71"/>
    </row>
    <row r="135" spans="1:9" x14ac:dyDescent="0.25">
      <c r="A135" s="25"/>
      <c r="B135" s="25"/>
      <c r="C135" s="35"/>
      <c r="D135" s="36"/>
      <c r="E135" s="37"/>
      <c r="F135" s="30"/>
      <c r="G135" s="30"/>
      <c r="H135" s="30"/>
      <c r="I135" s="30"/>
    </row>
    <row r="136" spans="1:9" x14ac:dyDescent="0.25">
      <c r="A136" s="25" t="s">
        <v>109</v>
      </c>
      <c r="B136" s="25">
        <v>320</v>
      </c>
      <c r="C136" s="26" t="s">
        <v>110</v>
      </c>
      <c r="D136" s="27"/>
      <c r="E136" s="28"/>
      <c r="F136" s="30"/>
      <c r="G136" s="30"/>
      <c r="H136" s="30"/>
      <c r="I136" s="30"/>
    </row>
    <row r="137" spans="1:9" x14ac:dyDescent="0.25">
      <c r="A137" s="25" t="s">
        <v>86</v>
      </c>
      <c r="B137" s="25"/>
      <c r="C137" s="26" t="s">
        <v>24</v>
      </c>
      <c r="D137" s="27"/>
      <c r="E137" s="28"/>
      <c r="F137" s="30"/>
      <c r="G137" s="30">
        <v>5000</v>
      </c>
      <c r="H137" s="30"/>
      <c r="I137" s="30"/>
    </row>
    <row r="138" spans="1:9" x14ac:dyDescent="0.25">
      <c r="A138" s="25"/>
      <c r="B138" s="194"/>
      <c r="C138" s="35"/>
      <c r="D138" s="36"/>
      <c r="E138" s="36"/>
      <c r="F138" s="30"/>
      <c r="G138" s="30"/>
      <c r="H138" s="30"/>
      <c r="I138" s="30"/>
    </row>
    <row r="139" spans="1:9" x14ac:dyDescent="0.25">
      <c r="A139" s="195"/>
      <c r="B139" s="196"/>
      <c r="C139" s="197"/>
      <c r="D139" s="198" t="s">
        <v>24</v>
      </c>
      <c r="E139" s="199"/>
      <c r="F139" s="48">
        <f>SUM(F136:F138)</f>
        <v>0</v>
      </c>
      <c r="G139" s="48">
        <v>5000</v>
      </c>
      <c r="H139" s="48">
        <v>0</v>
      </c>
      <c r="I139" s="48">
        <v>0</v>
      </c>
    </row>
    <row r="140" spans="1:9" x14ac:dyDescent="0.25">
      <c r="A140" s="23"/>
      <c r="B140" s="23"/>
      <c r="C140" s="24" t="s">
        <v>111</v>
      </c>
      <c r="D140" s="1"/>
      <c r="E140" s="1"/>
      <c r="F140" s="30"/>
      <c r="G140" s="30"/>
      <c r="H140" s="30"/>
      <c r="I140" s="30"/>
    </row>
    <row r="141" spans="1:9" x14ac:dyDescent="0.25">
      <c r="A141" s="25"/>
      <c r="B141" s="25"/>
      <c r="C141" s="35"/>
      <c r="D141" s="27"/>
      <c r="E141" s="27"/>
      <c r="F141" s="30"/>
      <c r="G141" s="30"/>
      <c r="H141" s="30"/>
      <c r="I141" s="30"/>
    </row>
    <row r="142" spans="1:9" x14ac:dyDescent="0.25">
      <c r="A142" s="25"/>
      <c r="B142" s="25"/>
      <c r="C142" s="35"/>
      <c r="D142" s="200"/>
      <c r="E142" s="40"/>
      <c r="F142" s="30"/>
      <c r="G142" s="30"/>
      <c r="H142" s="30"/>
      <c r="I142" s="30"/>
    </row>
    <row r="143" spans="1:9" x14ac:dyDescent="0.25">
      <c r="A143" s="25">
        <v>111</v>
      </c>
      <c r="B143" s="25">
        <v>710</v>
      </c>
      <c r="C143" s="26" t="s">
        <v>112</v>
      </c>
      <c r="D143" s="27"/>
      <c r="E143" s="27"/>
      <c r="F143" s="30"/>
      <c r="G143" s="30">
        <v>24550</v>
      </c>
      <c r="H143" s="30"/>
      <c r="I143" s="30">
        <v>34975</v>
      </c>
    </row>
    <row r="144" spans="1:9" x14ac:dyDescent="0.25">
      <c r="A144" s="25" t="s">
        <v>86</v>
      </c>
      <c r="B144" s="194">
        <v>710</v>
      </c>
      <c r="C144" s="60" t="s">
        <v>113</v>
      </c>
      <c r="D144" s="40"/>
      <c r="E144" s="61"/>
      <c r="F144" s="30"/>
      <c r="G144" s="30"/>
      <c r="H144" s="30"/>
      <c r="I144" s="30">
        <v>5000</v>
      </c>
    </row>
    <row r="145" spans="1:9" x14ac:dyDescent="0.25">
      <c r="A145" s="25">
        <v>41</v>
      </c>
      <c r="B145" s="194">
        <v>710</v>
      </c>
      <c r="C145" s="60" t="s">
        <v>114</v>
      </c>
      <c r="D145" s="40"/>
      <c r="E145" s="61"/>
      <c r="F145" s="30"/>
      <c r="G145" s="30">
        <v>23450</v>
      </c>
      <c r="H145" s="30"/>
      <c r="I145" s="30">
        <v>15000</v>
      </c>
    </row>
    <row r="146" spans="1:9" x14ac:dyDescent="0.25">
      <c r="A146" s="25"/>
      <c r="B146" s="25">
        <v>710</v>
      </c>
      <c r="C146" s="26" t="s">
        <v>115</v>
      </c>
      <c r="D146" s="27"/>
      <c r="E146" s="28"/>
      <c r="F146" s="30"/>
      <c r="G146" s="30"/>
      <c r="H146" s="30"/>
      <c r="I146" s="30"/>
    </row>
    <row r="147" spans="1:9" x14ac:dyDescent="0.25">
      <c r="A147" s="45"/>
      <c r="B147" s="45"/>
      <c r="C147" s="201"/>
      <c r="D147" s="202"/>
      <c r="E147" s="203"/>
      <c r="F147" s="48">
        <v>0</v>
      </c>
      <c r="G147" s="48">
        <f>SUM(G142:G146)</f>
        <v>48000</v>
      </c>
      <c r="H147" s="48"/>
      <c r="I147" s="48">
        <v>54975</v>
      </c>
    </row>
  </sheetData>
  <mergeCells count="40">
    <mergeCell ref="C142:D142"/>
    <mergeCell ref="C143:E143"/>
    <mergeCell ref="C146:E146"/>
    <mergeCell ref="C147:E147"/>
    <mergeCell ref="C130:E132"/>
    <mergeCell ref="C135:E135"/>
    <mergeCell ref="C136:E136"/>
    <mergeCell ref="C137:E137"/>
    <mergeCell ref="C138:E138"/>
    <mergeCell ref="C141:E141"/>
    <mergeCell ref="D120:E120"/>
    <mergeCell ref="D121:E121"/>
    <mergeCell ref="D123:E123"/>
    <mergeCell ref="D124:E124"/>
    <mergeCell ref="D125:E125"/>
    <mergeCell ref="D126:E126"/>
    <mergeCell ref="C69:E69"/>
    <mergeCell ref="C73:D73"/>
    <mergeCell ref="C76:D76"/>
    <mergeCell ref="C82:D82"/>
    <mergeCell ref="C83:D83"/>
    <mergeCell ref="C102:D102"/>
    <mergeCell ref="C42:D42"/>
    <mergeCell ref="C47:D47"/>
    <mergeCell ref="C52:D52"/>
    <mergeCell ref="C59:D59"/>
    <mergeCell ref="C63:D63"/>
    <mergeCell ref="C67:E67"/>
    <mergeCell ref="C7:E7"/>
    <mergeCell ref="C8:D8"/>
    <mergeCell ref="C25:D25"/>
    <mergeCell ref="C31:D31"/>
    <mergeCell ref="C36:D36"/>
    <mergeCell ref="C38:D38"/>
    <mergeCell ref="C2:F2"/>
    <mergeCell ref="C4:E6"/>
    <mergeCell ref="F4:F6"/>
    <mergeCell ref="G4:G6"/>
    <mergeCell ref="H4:H6"/>
    <mergeCell ref="I4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2025-11-12T14:52:33Z</dcterms:created>
  <dcterms:modified xsi:type="dcterms:W3CDTF">2025-11-12T14:54:58Z</dcterms:modified>
</cp:coreProperties>
</file>